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8" yWindow="3288" windowWidth="8436" windowHeight="3300" activeTab="0"/>
  </bookViews>
  <sheets>
    <sheet name="01.01 MODIFICADO" sheetId="1" r:id="rId1"/>
  </sheets>
  <definedNames>
    <definedName name="_xlnm.Print_Area" localSheetId="0">'01.01 MODIFICADO'!$A$1:$F$89</definedName>
  </definedNames>
  <calcPr fullCalcOnLoad="1"/>
</workbook>
</file>

<file path=xl/sharedStrings.xml><?xml version="1.0" encoding="utf-8"?>
<sst xmlns="http://schemas.openxmlformats.org/spreadsheetml/2006/main" count="66" uniqueCount="64">
  <si>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</si>
  <si>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</si>
  <si>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</si>
  <si>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</si>
  <si>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</si>
  <si>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</si>
  <si>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</si>
  <si>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</si>
  <si>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</si>
  <si>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</si>
  <si>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</si>
  <si>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</si>
  <si>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</si>
  <si>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</si>
  <si>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</si>
  <si>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</si>
  <si>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</si>
  <si>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</si>
  <si>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</si>
  <si>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</si>
  <si>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</si>
  <si>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</si>
  <si>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</si>
  <si>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</si>
  <si>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</si>
  <si>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</si>
  <si>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</si>
  <si>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</si>
  <si>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</si>
  <si>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</si>
  <si>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</si>
  <si>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</si>
  <si>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</si>
  <si>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</si>
  <si>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</si>
  <si>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</si>
  <si>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</si>
  <si>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</si>
  <si>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</si>
  <si>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</si>
  <si>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</si>
  <si>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</si>
  <si>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</si>
  <si>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</si>
  <si>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</si>
  <si>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</si>
  <si>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</si>
  <si>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</si>
  <si>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</si>
  <si>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</si>
  <si>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</si>
  <si>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</si>
  <si>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</si>
  <si>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</si>
  <si>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</si>
  <si>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</si>
  <si>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</si>
  <si>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</si>
  <si>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( Miles de Pesos )</t>
  </si>
  <si>
    <t>Instituto de Información e Investigación Geográfica, Estadística y Catastral del Estado de México</t>
  </si>
  <si>
    <t xml:space="preserve"> </t>
  </si>
  <si>
    <t>DEL MES</t>
  </si>
  <si>
    <t>AL MES</t>
  </si>
  <si>
    <t>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</si>
</sst>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#.0;\-#,###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Gotham Book"/>
      <family val="0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8"/>
      <color indexed="8"/>
      <name val="Gotham Book"/>
      <family val="0"/>
    </font>
    <font>
      <sz val="9"/>
      <color indexed="8"/>
      <name val="Gotham Book"/>
      <family val="0"/>
    </font>
    <font>
      <b/>
      <sz val="10"/>
      <color indexed="8"/>
      <name val="Gotham Book"/>
      <family val="0"/>
    </font>
    <font>
      <sz val="7"/>
      <color indexed="8"/>
      <name val="Gotham Book"/>
      <family val="0"/>
    </font>
    <font>
      <b/>
      <i/>
      <sz val="9"/>
      <color indexed="8"/>
      <name val="Gotham Book"/>
      <family val="0"/>
    </font>
    <font>
      <i/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Gotham Book"/>
      <family val="0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9"/>
      <color theme="1"/>
      <name val="Gotham Book"/>
      <family val="0"/>
    </font>
    <font>
      <sz val="8"/>
      <color theme="1"/>
      <name val="Gotham Book"/>
      <family val="0"/>
    </font>
    <font>
      <sz val="9"/>
      <color theme="1"/>
      <name val="Gotham Book"/>
      <family val="0"/>
    </font>
    <font>
      <b/>
      <sz val="10"/>
      <color theme="1"/>
      <name val="Gotham Book"/>
      <family val="0"/>
    </font>
    <font>
      <sz val="7"/>
      <color theme="1"/>
      <name val="Gotham Book"/>
      <family val="0"/>
    </font>
    <font>
      <b/>
      <i/>
      <sz val="9"/>
      <color theme="1"/>
      <name val="Gotham Book"/>
      <family val="0"/>
    </font>
    <font>
      <i/>
      <sz val="11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165" fontId="48" fillId="0" borderId="0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165" fontId="50" fillId="0" borderId="15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165" fontId="51" fillId="0" borderId="15" xfId="0" applyNumberFormat="1" applyFont="1" applyBorder="1" applyAlignment="1">
      <alignment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65" fontId="53" fillId="0" borderId="0" xfId="0" applyNumberFormat="1" applyFont="1" applyBorder="1" applyAlignment="1">
      <alignment/>
    </xf>
    <xf numFmtId="165" fontId="53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65" fontId="53" fillId="0" borderId="18" xfId="0" applyNumberFormat="1" applyFont="1" applyBorder="1" applyAlignment="1">
      <alignment/>
    </xf>
    <xf numFmtId="165" fontId="53" fillId="0" borderId="19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 horizontal="justify" wrapText="1"/>
    </xf>
    <xf numFmtId="165" fontId="50" fillId="0" borderId="15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justify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65" fontId="50" fillId="0" borderId="0" xfId="0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84</xdr:row>
      <xdr:rowOff>28575</xdr:rowOff>
    </xdr:from>
    <xdr:to>
      <xdr:col>3</xdr:col>
      <xdr:colOff>2228850</xdr:colOff>
      <xdr:row>87</xdr:row>
      <xdr:rowOff>180975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81000" y="9725025"/>
          <a:ext cx="2724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Marcelo Martínez Martínez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2743200</xdr:colOff>
      <xdr:row>84</xdr:row>
      <xdr:rowOff>28575</xdr:rowOff>
    </xdr:from>
    <xdr:to>
      <xdr:col>5</xdr:col>
      <xdr:colOff>742950</xdr:colOff>
      <xdr:row>88</xdr:row>
      <xdr:rowOff>38100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3619500" y="9725025"/>
          <a:ext cx="2733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 José Cesar Lima Cervantes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2905125</xdr:colOff>
      <xdr:row>83</xdr:row>
      <xdr:rowOff>161925</xdr:rowOff>
    </xdr:from>
    <xdr:to>
      <xdr:col>5</xdr:col>
      <xdr:colOff>885825</xdr:colOff>
      <xdr:row>83</xdr:row>
      <xdr:rowOff>161925</xdr:rowOff>
    </xdr:to>
    <xdr:sp>
      <xdr:nvSpPr>
        <xdr:cNvPr id="3" name="6 Conector recto"/>
        <xdr:cNvSpPr>
          <a:spLocks/>
        </xdr:cNvSpPr>
      </xdr:nvSpPr>
      <xdr:spPr>
        <a:xfrm>
          <a:off x="3781425" y="9686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84</xdr:row>
      <xdr:rowOff>0</xdr:rowOff>
    </xdr:from>
    <xdr:to>
      <xdr:col>3</xdr:col>
      <xdr:colOff>2286000</xdr:colOff>
      <xdr:row>84</xdr:row>
      <xdr:rowOff>0</xdr:rowOff>
    </xdr:to>
    <xdr:sp>
      <xdr:nvSpPr>
        <xdr:cNvPr id="4" name="7 Conector recto"/>
        <xdr:cNvSpPr>
          <a:spLocks/>
        </xdr:cNvSpPr>
      </xdr:nvSpPr>
      <xdr:spPr>
        <a:xfrm>
          <a:off x="457200" y="96964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87"/>
  <sheetViews>
    <sheetView showGridLines="0" tabSelected="1" zoomScalePageLayoutView="0" workbookViewId="0" topLeftCell="A30">
      <selection activeCell="F82" sqref="F82"/>
    </sheetView>
  </sheetViews>
  <sheetFormatPr defaultColWidth="11.421875" defaultRowHeight="15"/>
  <cols>
    <col min="1" max="2" width="1.7109375" style="1" customWidth="1"/>
    <col min="3" max="3" width="9.7109375" style="1" customWidth="1"/>
    <col min="4" max="4" width="57.57421875" style="1" customWidth="1"/>
    <col min="5" max="5" width="13.421875" style="1" customWidth="1"/>
    <col min="6" max="6" width="13.57421875" style="1" customWidth="1"/>
    <col min="7" max="16384" width="11.421875" style="1" customWidth="1"/>
  </cols>
  <sheetData>
    <row r="1" spans="3:7" ht="10.5" customHeight="1">
      <c r="C1" s="36" t="s">
        <v>59</v>
      </c>
      <c r="D1" s="36"/>
      <c r="E1" s="36"/>
      <c r="F1" s="36"/>
      <c r="G1" s="3"/>
    </row>
    <row r="2" spans="3:7" ht="10.5" customHeight="1">
      <c r="C2" s="36" t="s">
        <v>0</v>
      </c>
      <c r="D2" s="36"/>
      <c r="E2" s="36"/>
      <c r="F2" s="36"/>
      <c r="G2" s="3"/>
    </row>
    <row r="3" spans="3:7" ht="10.5" customHeight="1">
      <c r="C3" s="36" t="s">
        <v>63</v>
      </c>
      <c r="D3" s="36"/>
      <c r="E3" s="36"/>
      <c r="F3" s="36"/>
      <c r="G3" s="3"/>
    </row>
    <row r="4" spans="3:7" ht="10.5" customHeight="1">
      <c r="C4" s="36" t="s">
        <v>58</v>
      </c>
      <c r="D4" s="36"/>
      <c r="E4" s="36"/>
      <c r="F4" s="36"/>
      <c r="G4" s="3"/>
    </row>
    <row r="5" spans="3:7" ht="4.5" customHeight="1">
      <c r="C5" s="4"/>
      <c r="D5" s="4"/>
      <c r="E5" s="4"/>
      <c r="F5" s="4"/>
      <c r="G5" s="2"/>
    </row>
    <row r="6" spans="3:7" ht="6" customHeight="1" thickBot="1">
      <c r="C6" s="5"/>
      <c r="D6" s="5"/>
      <c r="E6" s="5"/>
      <c r="F6" s="5"/>
      <c r="G6" s="2"/>
    </row>
    <row r="7" spans="3:6" ht="15" customHeight="1" thickBot="1">
      <c r="C7" s="52" t="s">
        <v>1</v>
      </c>
      <c r="D7" s="53"/>
      <c r="E7" s="6" t="s">
        <v>61</v>
      </c>
      <c r="F7" s="7" t="s">
        <v>62</v>
      </c>
    </row>
    <row r="8" spans="3:6" ht="5.25" customHeight="1">
      <c r="C8" s="8"/>
      <c r="D8" s="9"/>
      <c r="E8" s="9"/>
      <c r="F8" s="10"/>
    </row>
    <row r="9" spans="3:6" ht="12" customHeight="1">
      <c r="C9" s="39" t="s">
        <v>2</v>
      </c>
      <c r="D9" s="40"/>
      <c r="E9" s="11"/>
      <c r="F9" s="12"/>
    </row>
    <row r="10" spans="3:6" ht="3" customHeight="1">
      <c r="C10" s="45"/>
      <c r="D10" s="46"/>
      <c r="E10" s="11"/>
      <c r="F10" s="12"/>
    </row>
    <row r="11" spans="3:6" ht="12" customHeight="1">
      <c r="C11" s="39" t="s">
        <v>4</v>
      </c>
      <c r="D11" s="40"/>
      <c r="E11" s="13">
        <f>SUM(E12:E20)</f>
        <v>396</v>
      </c>
      <c r="F11" s="14">
        <f>SUM(F12:F20)</f>
        <v>6126.1</v>
      </c>
    </row>
    <row r="12" spans="3:6" ht="9" customHeight="1">
      <c r="C12" s="37" t="s">
        <v>5</v>
      </c>
      <c r="D12" s="38"/>
      <c r="E12" s="15">
        <v>0</v>
      </c>
      <c r="F12" s="16">
        <v>0</v>
      </c>
    </row>
    <row r="13" spans="3:6" ht="9" customHeight="1">
      <c r="C13" s="37" t="s">
        <v>47</v>
      </c>
      <c r="D13" s="38"/>
      <c r="E13" s="15">
        <v>0</v>
      </c>
      <c r="F13" s="16">
        <v>0</v>
      </c>
    </row>
    <row r="14" spans="3:6" ht="9" customHeight="1">
      <c r="C14" s="37" t="s">
        <v>7</v>
      </c>
      <c r="D14" s="38"/>
      <c r="E14" s="15">
        <v>0</v>
      </c>
      <c r="F14" s="16">
        <v>0</v>
      </c>
    </row>
    <row r="15" spans="3:6" ht="9" customHeight="1">
      <c r="C15" s="37" t="s">
        <v>9</v>
      </c>
      <c r="D15" s="38"/>
      <c r="E15" s="15">
        <v>0</v>
      </c>
      <c r="F15" s="16">
        <v>0</v>
      </c>
    </row>
    <row r="16" spans="3:6" ht="9" customHeight="1">
      <c r="C16" s="37" t="s">
        <v>10</v>
      </c>
      <c r="D16" s="38"/>
      <c r="E16" s="15">
        <v>0</v>
      </c>
      <c r="F16" s="16">
        <v>0</v>
      </c>
    </row>
    <row r="17" spans="3:6" ht="9" customHeight="1">
      <c r="C17" s="37" t="s">
        <v>11</v>
      </c>
      <c r="D17" s="38"/>
      <c r="E17" s="15">
        <v>0</v>
      </c>
      <c r="F17" s="16">
        <v>0</v>
      </c>
    </row>
    <row r="18" spans="3:6" ht="9" customHeight="1">
      <c r="C18" s="37" t="s">
        <v>13</v>
      </c>
      <c r="D18" s="38"/>
      <c r="E18" s="15">
        <f>64+145.7+57.2+129.1</f>
        <v>396</v>
      </c>
      <c r="F18" s="16">
        <f>483.8+1770.6+2848.4+1043.2-20+0.1</f>
        <v>6126.1</v>
      </c>
    </row>
    <row r="19" spans="3:6" ht="9" customHeight="1">
      <c r="C19" s="37" t="s">
        <v>15</v>
      </c>
      <c r="D19" s="38"/>
      <c r="E19" s="15">
        <v>0</v>
      </c>
      <c r="F19" s="16">
        <v>0</v>
      </c>
    </row>
    <row r="20" spans="3:6" ht="9" customHeight="1">
      <c r="C20" s="37"/>
      <c r="D20" s="38"/>
      <c r="E20" s="15">
        <v>0</v>
      </c>
      <c r="F20" s="16">
        <v>0</v>
      </c>
    </row>
    <row r="21" spans="3:6" ht="2.25" customHeight="1">
      <c r="C21" s="17"/>
      <c r="D21" s="18"/>
      <c r="E21" s="11"/>
      <c r="F21" s="12"/>
    </row>
    <row r="22" spans="3:6" ht="12" customHeight="1">
      <c r="C22" s="39" t="s">
        <v>48</v>
      </c>
      <c r="D22" s="40"/>
      <c r="E22" s="54">
        <f>SUM(E24:E25)</f>
        <v>4586.6</v>
      </c>
      <c r="F22" s="35">
        <f>SUM(F24:F25)</f>
        <v>47245</v>
      </c>
    </row>
    <row r="23" spans="3:6" ht="12" customHeight="1">
      <c r="C23" s="41"/>
      <c r="D23" s="42"/>
      <c r="E23" s="54"/>
      <c r="F23" s="35"/>
    </row>
    <row r="24" spans="3:6" ht="12.75" customHeight="1">
      <c r="C24" s="37" t="s">
        <v>18</v>
      </c>
      <c r="D24" s="38"/>
      <c r="E24" s="15">
        <v>0</v>
      </c>
      <c r="F24" s="16">
        <v>0</v>
      </c>
    </row>
    <row r="25" spans="3:6" ht="9" customHeight="1">
      <c r="C25" s="37" t="s">
        <v>56</v>
      </c>
      <c r="D25" s="38"/>
      <c r="E25" s="15">
        <v>4586.6</v>
      </c>
      <c r="F25" s="16">
        <v>47245</v>
      </c>
    </row>
    <row r="26" spans="3:6" ht="3" customHeight="1">
      <c r="C26" s="45"/>
      <c r="D26" s="46"/>
      <c r="E26" s="11"/>
      <c r="F26" s="12"/>
    </row>
    <row r="27" spans="3:6" ht="14.25" customHeight="1">
      <c r="C27" s="39" t="s">
        <v>21</v>
      </c>
      <c r="D27" s="40"/>
      <c r="E27" s="13">
        <f>SUM(E28:E32)</f>
        <v>4.3</v>
      </c>
      <c r="F27" s="14">
        <f>SUM(F28:F32)</f>
        <v>279.3</v>
      </c>
    </row>
    <row r="28" spans="3:6" ht="9" customHeight="1">
      <c r="C28" s="37" t="s">
        <v>49</v>
      </c>
      <c r="D28" s="38"/>
      <c r="E28" s="15">
        <v>4</v>
      </c>
      <c r="F28" s="16">
        <v>15.3</v>
      </c>
    </row>
    <row r="29" spans="3:6" ht="9" customHeight="1">
      <c r="C29" s="37" t="s">
        <v>23</v>
      </c>
      <c r="D29" s="38"/>
      <c r="E29" s="15">
        <v>0</v>
      </c>
      <c r="F29" s="16">
        <v>0</v>
      </c>
    </row>
    <row r="30" spans="3:6" ht="9" customHeight="1">
      <c r="C30" s="37" t="s">
        <v>24</v>
      </c>
      <c r="D30" s="38"/>
      <c r="E30" s="15">
        <v>0</v>
      </c>
      <c r="F30" s="16">
        <v>0</v>
      </c>
    </row>
    <row r="31" spans="3:6" ht="9" customHeight="1">
      <c r="C31" s="37" t="s">
        <v>26</v>
      </c>
      <c r="D31" s="38"/>
      <c r="E31" s="15">
        <v>0</v>
      </c>
      <c r="F31" s="16">
        <v>0</v>
      </c>
    </row>
    <row r="32" spans="3:6" ht="9" customHeight="1">
      <c r="C32" s="37" t="s">
        <v>28</v>
      </c>
      <c r="D32" s="38"/>
      <c r="E32" s="15">
        <v>0.3</v>
      </c>
      <c r="F32" s="16">
        <v>264</v>
      </c>
    </row>
    <row r="33" spans="3:6" ht="4.5" customHeight="1">
      <c r="C33" s="43"/>
      <c r="D33" s="44"/>
      <c r="E33" s="11"/>
      <c r="F33" s="12"/>
    </row>
    <row r="34" spans="3:6" ht="12" customHeight="1">
      <c r="C34" s="49" t="s">
        <v>30</v>
      </c>
      <c r="D34" s="50"/>
      <c r="E34" s="19">
        <f>SUM(E11+E22+E27)</f>
        <v>4986.900000000001</v>
      </c>
      <c r="F34" s="20">
        <f>SUM(F11+F22+F27)</f>
        <v>53650.4</v>
      </c>
    </row>
    <row r="35" spans="3:6" ht="5.25" customHeight="1">
      <c r="C35" s="45"/>
      <c r="D35" s="46"/>
      <c r="E35" s="11"/>
      <c r="F35" s="12"/>
    </row>
    <row r="36" spans="3:6" ht="12" customHeight="1">
      <c r="C36" s="39" t="s">
        <v>3</v>
      </c>
      <c r="D36" s="40"/>
      <c r="E36" s="11"/>
      <c r="F36" s="12"/>
    </row>
    <row r="37" spans="3:6" ht="1.5" customHeight="1">
      <c r="C37" s="45"/>
      <c r="D37" s="46"/>
      <c r="E37" s="11"/>
      <c r="F37" s="12"/>
    </row>
    <row r="38" spans="3:6" ht="12" customHeight="1">
      <c r="C38" s="39" t="s">
        <v>50</v>
      </c>
      <c r="D38" s="40"/>
      <c r="E38" s="13">
        <f>SUM(E39:E41)</f>
        <v>5311.1</v>
      </c>
      <c r="F38" s="14">
        <f>SUM(F39:F41)</f>
        <v>50056.9</v>
      </c>
    </row>
    <row r="39" spans="3:6" ht="9" customHeight="1">
      <c r="C39" s="37" t="s">
        <v>51</v>
      </c>
      <c r="D39" s="38"/>
      <c r="E39" s="15">
        <v>4255.6</v>
      </c>
      <c r="F39" s="16">
        <v>42836.6</v>
      </c>
    </row>
    <row r="40" spans="3:6" ht="9" customHeight="1">
      <c r="C40" s="37" t="s">
        <v>6</v>
      </c>
      <c r="D40" s="38"/>
      <c r="E40" s="15">
        <v>304.5</v>
      </c>
      <c r="F40" s="16">
        <v>1225.5</v>
      </c>
    </row>
    <row r="41" spans="3:6" ht="9" customHeight="1">
      <c r="C41" s="37" t="s">
        <v>8</v>
      </c>
      <c r="D41" s="38"/>
      <c r="E41" s="15">
        <v>751</v>
      </c>
      <c r="F41" s="16">
        <v>5994.8</v>
      </c>
    </row>
    <row r="42" spans="3:6" ht="4.5" customHeight="1">
      <c r="C42" s="45"/>
      <c r="D42" s="46"/>
      <c r="E42" s="11"/>
      <c r="F42" s="12"/>
    </row>
    <row r="43" spans="3:6" ht="12" customHeight="1">
      <c r="C43" s="39" t="s">
        <v>46</v>
      </c>
      <c r="D43" s="40"/>
      <c r="E43" s="13">
        <f>SUM(E44:E52)</f>
        <v>0</v>
      </c>
      <c r="F43" s="14">
        <f>SUM(F44:F52)</f>
        <v>0</v>
      </c>
    </row>
    <row r="44" spans="3:6" ht="9" customHeight="1">
      <c r="C44" s="37" t="s">
        <v>12</v>
      </c>
      <c r="D44" s="38"/>
      <c r="E44" s="15">
        <v>0</v>
      </c>
      <c r="F44" s="16">
        <v>0</v>
      </c>
    </row>
    <row r="45" spans="3:6" ht="9" customHeight="1">
      <c r="C45" s="37" t="s">
        <v>14</v>
      </c>
      <c r="D45" s="38"/>
      <c r="E45" s="15">
        <v>0</v>
      </c>
      <c r="F45" s="16">
        <v>0</v>
      </c>
    </row>
    <row r="46" spans="3:6" ht="9" customHeight="1">
      <c r="C46" s="37" t="s">
        <v>16</v>
      </c>
      <c r="D46" s="38"/>
      <c r="E46" s="15">
        <v>0</v>
      </c>
      <c r="F46" s="16">
        <v>0</v>
      </c>
    </row>
    <row r="47" spans="3:6" ht="9" customHeight="1">
      <c r="C47" s="37" t="s">
        <v>53</v>
      </c>
      <c r="D47" s="38"/>
      <c r="E47" s="15">
        <v>0</v>
      </c>
      <c r="F47" s="16">
        <v>0</v>
      </c>
    </row>
    <row r="48" spans="3:6" ht="9" customHeight="1">
      <c r="C48" s="37" t="s">
        <v>17</v>
      </c>
      <c r="D48" s="38"/>
      <c r="E48" s="15">
        <v>0</v>
      </c>
      <c r="F48" s="16">
        <v>0</v>
      </c>
    </row>
    <row r="49" spans="3:6" ht="9" customHeight="1">
      <c r="C49" s="37" t="s">
        <v>19</v>
      </c>
      <c r="D49" s="38"/>
      <c r="E49" s="15">
        <v>0</v>
      </c>
      <c r="F49" s="16">
        <v>0</v>
      </c>
    </row>
    <row r="50" spans="3:6" ht="9" customHeight="1">
      <c r="C50" s="37" t="s">
        <v>52</v>
      </c>
      <c r="D50" s="38"/>
      <c r="E50" s="15">
        <v>0</v>
      </c>
      <c r="F50" s="16">
        <v>0</v>
      </c>
    </row>
    <row r="51" spans="3:6" ht="9" customHeight="1">
      <c r="C51" s="37" t="s">
        <v>20</v>
      </c>
      <c r="D51" s="38"/>
      <c r="E51" s="15">
        <v>0</v>
      </c>
      <c r="F51" s="16">
        <v>0</v>
      </c>
    </row>
    <row r="52" spans="3:6" ht="9" customHeight="1">
      <c r="C52" s="37" t="s">
        <v>22</v>
      </c>
      <c r="D52" s="38"/>
      <c r="E52" s="15">
        <v>0</v>
      </c>
      <c r="F52" s="16">
        <v>0</v>
      </c>
    </row>
    <row r="53" spans="3:6" ht="1.5" customHeight="1">
      <c r="C53" s="45"/>
      <c r="D53" s="46"/>
      <c r="E53" s="11"/>
      <c r="F53" s="12"/>
    </row>
    <row r="54" spans="3:6" ht="12" customHeight="1">
      <c r="C54" s="39" t="s">
        <v>18</v>
      </c>
      <c r="D54" s="40"/>
      <c r="E54" s="13">
        <f>SUM(E55:E57)</f>
        <v>0</v>
      </c>
      <c r="F54" s="14">
        <f>SUM(F55:F57)</f>
        <v>0</v>
      </c>
    </row>
    <row r="55" spans="3:6" ht="9" customHeight="1">
      <c r="C55" s="37" t="s">
        <v>25</v>
      </c>
      <c r="D55" s="38"/>
      <c r="E55" s="15">
        <v>0</v>
      </c>
      <c r="F55" s="16">
        <v>0</v>
      </c>
    </row>
    <row r="56" spans="3:6" ht="9" customHeight="1">
      <c r="C56" s="37" t="s">
        <v>27</v>
      </c>
      <c r="D56" s="38"/>
      <c r="E56" s="15">
        <v>0</v>
      </c>
      <c r="F56" s="16">
        <v>0</v>
      </c>
    </row>
    <row r="57" spans="3:6" ht="9" customHeight="1">
      <c r="C57" s="37" t="s">
        <v>29</v>
      </c>
      <c r="D57" s="38"/>
      <c r="E57" s="15">
        <v>0</v>
      </c>
      <c r="F57" s="16">
        <v>0</v>
      </c>
    </row>
    <row r="58" spans="3:6" ht="3" customHeight="1">
      <c r="C58" s="47"/>
      <c r="D58" s="48"/>
      <c r="E58" s="11"/>
      <c r="F58" s="12"/>
    </row>
    <row r="59" spans="3:6" ht="12" customHeight="1">
      <c r="C59" s="39" t="s">
        <v>31</v>
      </c>
      <c r="D59" s="40"/>
      <c r="E59" s="13">
        <f>SUM(E60:E64)</f>
        <v>0</v>
      </c>
      <c r="F59" s="14">
        <f>SUM(F60:F64)</f>
        <v>0</v>
      </c>
    </row>
    <row r="60" spans="3:6" ht="9" customHeight="1">
      <c r="C60" s="37" t="s">
        <v>32</v>
      </c>
      <c r="D60" s="38"/>
      <c r="E60" s="15">
        <v>0</v>
      </c>
      <c r="F60" s="16">
        <v>0</v>
      </c>
    </row>
    <row r="61" spans="3:6" ht="9" customHeight="1">
      <c r="C61" s="37" t="s">
        <v>33</v>
      </c>
      <c r="D61" s="38"/>
      <c r="E61" s="15">
        <v>0</v>
      </c>
      <c r="F61" s="16">
        <v>0</v>
      </c>
    </row>
    <row r="62" spans="3:6" ht="9" customHeight="1">
      <c r="C62" s="37" t="s">
        <v>34</v>
      </c>
      <c r="D62" s="38"/>
      <c r="E62" s="15">
        <v>0</v>
      </c>
      <c r="F62" s="16">
        <v>0</v>
      </c>
    </row>
    <row r="63" spans="3:6" ht="9" customHeight="1">
      <c r="C63" s="37" t="s">
        <v>35</v>
      </c>
      <c r="D63" s="38"/>
      <c r="E63" s="15">
        <v>0</v>
      </c>
      <c r="F63" s="16">
        <v>0</v>
      </c>
    </row>
    <row r="64" spans="3:6" ht="9" customHeight="1">
      <c r="C64" s="37" t="s">
        <v>36</v>
      </c>
      <c r="D64" s="38"/>
      <c r="E64" s="15">
        <v>0</v>
      </c>
      <c r="F64" s="16">
        <v>0</v>
      </c>
    </row>
    <row r="65" spans="3:6" ht="1.5" customHeight="1">
      <c r="C65" s="45"/>
      <c r="D65" s="46"/>
      <c r="E65" s="11"/>
      <c r="F65" s="12"/>
    </row>
    <row r="66" spans="3:6" ht="12" customHeight="1">
      <c r="C66" s="39" t="s">
        <v>37</v>
      </c>
      <c r="D66" s="40"/>
      <c r="E66" s="13">
        <f>SUM(E67:E72)</f>
        <v>169.6</v>
      </c>
      <c r="F66" s="14">
        <f>SUM(F67:F72)</f>
        <v>1528.5</v>
      </c>
    </row>
    <row r="67" spans="3:6" ht="9" customHeight="1">
      <c r="C67" s="37" t="s">
        <v>38</v>
      </c>
      <c r="D67" s="38"/>
      <c r="E67" s="15">
        <v>169.6</v>
      </c>
      <c r="F67" s="16">
        <v>1528.5</v>
      </c>
    </row>
    <row r="68" spans="3:6" ht="9" customHeight="1">
      <c r="C68" s="37" t="s">
        <v>39</v>
      </c>
      <c r="D68" s="38"/>
      <c r="E68" s="15" t="s">
        <v>60</v>
      </c>
      <c r="F68" s="16" t="s">
        <v>60</v>
      </c>
    </row>
    <row r="69" spans="3:6" ht="9" customHeight="1">
      <c r="C69" s="37" t="s">
        <v>40</v>
      </c>
      <c r="D69" s="38"/>
      <c r="E69" s="15">
        <v>0</v>
      </c>
      <c r="F69" s="16">
        <v>0</v>
      </c>
    </row>
    <row r="70" spans="3:6" ht="9" customHeight="1">
      <c r="C70" s="21" t="s">
        <v>41</v>
      </c>
      <c r="D70" s="22"/>
      <c r="E70" s="15">
        <v>0</v>
      </c>
      <c r="F70" s="16">
        <v>0</v>
      </c>
    </row>
    <row r="71" spans="3:6" ht="9" customHeight="1">
      <c r="C71" s="21" t="s">
        <v>42</v>
      </c>
      <c r="D71" s="22"/>
      <c r="E71" s="15">
        <v>0</v>
      </c>
      <c r="F71" s="16">
        <v>0</v>
      </c>
    </row>
    <row r="72" spans="3:6" ht="9" customHeight="1">
      <c r="C72" s="21" t="s">
        <v>43</v>
      </c>
      <c r="D72" s="22"/>
      <c r="E72" s="15">
        <v>0</v>
      </c>
      <c r="F72" s="16">
        <v>0</v>
      </c>
    </row>
    <row r="73" spans="3:6" ht="2.25" customHeight="1">
      <c r="C73" s="23"/>
      <c r="D73" s="24"/>
      <c r="E73" s="11"/>
      <c r="F73" s="12"/>
    </row>
    <row r="74" spans="3:6" ht="12" customHeight="1">
      <c r="C74" s="25" t="s">
        <v>44</v>
      </c>
      <c r="D74" s="24"/>
      <c r="E74" s="13">
        <f>SUM(E75)</f>
        <v>0</v>
      </c>
      <c r="F74" s="14">
        <f>SUM(F75)</f>
        <v>0</v>
      </c>
    </row>
    <row r="75" spans="3:6" ht="9" customHeight="1">
      <c r="C75" s="21" t="s">
        <v>54</v>
      </c>
      <c r="D75" s="24"/>
      <c r="E75" s="15">
        <v>0</v>
      </c>
      <c r="F75" s="16">
        <v>0</v>
      </c>
    </row>
    <row r="76" spans="3:6" ht="5.25" customHeight="1">
      <c r="C76" s="23"/>
      <c r="D76" s="24"/>
      <c r="E76" s="11"/>
      <c r="F76" s="12"/>
    </row>
    <row r="77" spans="3:6" ht="12" customHeight="1">
      <c r="C77" s="26" t="s">
        <v>45</v>
      </c>
      <c r="D77" s="27"/>
      <c r="E77" s="19">
        <f>SUM(E74+E66+E59+E54+E43+E38)</f>
        <v>5480.700000000001</v>
      </c>
      <c r="F77" s="20">
        <f>SUM(F74+F66+F59+F54+F43+F38)</f>
        <v>51585.4</v>
      </c>
    </row>
    <row r="78" spans="3:6" ht="4.5" customHeight="1">
      <c r="C78" s="23"/>
      <c r="D78" s="24"/>
      <c r="E78" s="11"/>
      <c r="F78" s="12"/>
    </row>
    <row r="79" spans="3:6" ht="12" customHeight="1" thickBot="1">
      <c r="C79" s="28" t="s">
        <v>55</v>
      </c>
      <c r="D79" s="29"/>
      <c r="E79" s="30">
        <f>E34-E77</f>
        <v>-493.8000000000002</v>
      </c>
      <c r="F79" s="31">
        <f>F34-F77</f>
        <v>2065</v>
      </c>
    </row>
    <row r="80" spans="3:6" ht="6" customHeight="1">
      <c r="C80" s="32"/>
      <c r="D80" s="24"/>
      <c r="E80" s="24"/>
      <c r="F80" s="24"/>
    </row>
    <row r="81" spans="3:6" ht="24" customHeight="1">
      <c r="C81" s="51" t="s">
        <v>57</v>
      </c>
      <c r="D81" s="51"/>
      <c r="E81" s="51"/>
      <c r="F81" s="51"/>
    </row>
    <row r="82" spans="3:6" ht="18.75" customHeight="1">
      <c r="C82" s="34"/>
      <c r="D82" s="34"/>
      <c r="E82" s="34"/>
      <c r="F82" s="34"/>
    </row>
    <row r="83" spans="3:6" ht="13.5">
      <c r="C83" s="33"/>
      <c r="D83" s="33"/>
      <c r="E83" s="33"/>
      <c r="F83" s="33"/>
    </row>
    <row r="84" spans="3:6" ht="13.5">
      <c r="C84" s="33"/>
      <c r="D84" s="33"/>
      <c r="E84" s="33"/>
      <c r="F84" s="33"/>
    </row>
    <row r="85" spans="3:6" ht="13.5">
      <c r="C85" s="33"/>
      <c r="D85" s="33"/>
      <c r="E85" s="33"/>
      <c r="F85" s="33"/>
    </row>
    <row r="86" spans="3:6" ht="13.5">
      <c r="C86" s="33"/>
      <c r="D86" s="33"/>
      <c r="E86" s="33"/>
      <c r="F86" s="33"/>
    </row>
    <row r="87" spans="3:6" ht="13.5">
      <c r="C87" s="33"/>
      <c r="D87" s="33"/>
      <c r="E87" s="33"/>
      <c r="F87" s="33"/>
    </row>
  </sheetData>
  <sheetProtection/>
  <mergeCells count="66">
    <mergeCell ref="C81:F81"/>
    <mergeCell ref="C7:D7"/>
    <mergeCell ref="E22:E23"/>
    <mergeCell ref="C15:D15"/>
    <mergeCell ref="C16:D16"/>
    <mergeCell ref="C17:D17"/>
    <mergeCell ref="C18:D18"/>
    <mergeCell ref="C9:D9"/>
    <mergeCell ref="C10:D10"/>
    <mergeCell ref="C11:D11"/>
    <mergeCell ref="C12:D12"/>
    <mergeCell ref="C34:D34"/>
    <mergeCell ref="C35:D35"/>
    <mergeCell ref="C24:D24"/>
    <mergeCell ref="C25:D25"/>
    <mergeCell ref="C26:D26"/>
    <mergeCell ref="C27:D2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7:D57"/>
    <mergeCell ref="C58:D58"/>
    <mergeCell ref="C46:D46"/>
    <mergeCell ref="C47:D47"/>
    <mergeCell ref="C49:D49"/>
    <mergeCell ref="C50:D50"/>
    <mergeCell ref="C51:D51"/>
    <mergeCell ref="C52:D52"/>
    <mergeCell ref="C48:D48"/>
    <mergeCell ref="C65:D65"/>
    <mergeCell ref="C66:D66"/>
    <mergeCell ref="C67:D67"/>
    <mergeCell ref="C68:D68"/>
    <mergeCell ref="C69:D69"/>
    <mergeCell ref="C59:D59"/>
    <mergeCell ref="C60:D60"/>
    <mergeCell ref="C61:D61"/>
    <mergeCell ref="C62:D62"/>
    <mergeCell ref="C63:D63"/>
    <mergeCell ref="C1:F1"/>
    <mergeCell ref="C2:F2"/>
    <mergeCell ref="C3:F3"/>
    <mergeCell ref="C28:D28"/>
    <mergeCell ref="C29:D29"/>
    <mergeCell ref="C64:D64"/>
    <mergeCell ref="C53:D53"/>
    <mergeCell ref="C54:D54"/>
    <mergeCell ref="C55:D55"/>
    <mergeCell ref="C56:D56"/>
    <mergeCell ref="F22:F23"/>
    <mergeCell ref="C4:F4"/>
    <mergeCell ref="C19:D20"/>
    <mergeCell ref="C22:D23"/>
    <mergeCell ref="C33:D33"/>
    <mergeCell ref="C13:D13"/>
    <mergeCell ref="C14:D14"/>
    <mergeCell ref="C30:D30"/>
    <mergeCell ref="C31:D31"/>
    <mergeCell ref="C32:D3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5" r:id="rId2"/>
  <headerFooter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adriana figueroa</cp:lastModifiedBy>
  <cp:lastPrinted>2015-03-04T03:01:26Z</cp:lastPrinted>
  <dcterms:created xsi:type="dcterms:W3CDTF">2014-09-04T17:23:24Z</dcterms:created>
  <dcterms:modified xsi:type="dcterms:W3CDTF">2015-11-03T23:06:40Z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