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<sst xmlns="http://schemas.openxmlformats.org/spreadsheetml/2006/main" count="69" uniqueCount="38">
  <si>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</si>
  <si>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</si>
  <si>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</si>
  <si>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</si>
  <si>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</si>
  <si>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</si>
  <si>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</si>
  <si>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</si>
  <si>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</si>
  <si>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</si>
  <si>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</si>
  <si>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</si>
  <si>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</si>
  <si>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</si>
  <si>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</si>
  <si>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</si>
  <si>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</si>
  <si>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</si>
  <si>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</si>
  <si>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</si>
  <si>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</si>
  <si>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</si>
  <si>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</si>
  <si>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</si>
  <si>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</si>
  <si>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</si>
  <si>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</si>
  <si>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</si>
  <si>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</si>
  <si>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</si>
  <si>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</si>
  <si>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</si>
  <si>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</si>
  <si>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</si>
  <si>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</si>
  <si>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</si>
  <si>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</si>
  <si>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>Instituto de Información e Investigación Geográfica, Estadística y Catastral del Estado de México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</si>
</sst>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#,###.0;\-#,###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sz val="9"/>
      <name val="Gotham Book"/>
      <family val="0"/>
    </font>
    <font>
      <sz val="8"/>
      <color indexed="8"/>
      <name val="Gotham Book"/>
      <family val="0"/>
    </font>
    <font>
      <b/>
      <sz val="8"/>
      <color indexed="8"/>
      <name val="Gotham Book"/>
      <family val="0"/>
    </font>
    <font>
      <sz val="8"/>
      <name val="Gotham Book"/>
      <family val="0"/>
    </font>
    <font>
      <b/>
      <sz val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8"/>
      <color theme="1"/>
      <name val="Gotham Book"/>
      <family val="0"/>
    </font>
    <font>
      <sz val="8"/>
      <color theme="1"/>
      <name val="Gotham Book"/>
      <family val="0"/>
    </font>
    <font>
      <sz val="8"/>
      <color rgb="FF000000"/>
      <name val="Gotham Book"/>
      <family val="0"/>
    </font>
    <font>
      <b/>
      <sz val="9"/>
      <color theme="1"/>
      <name val="Gotham Book"/>
      <family val="0"/>
    </font>
    <font>
      <sz val="9"/>
      <color theme="1"/>
      <name val="Gotham Book"/>
      <family val="0"/>
    </font>
    <font>
      <b/>
      <sz val="8"/>
      <color rgb="FF000000"/>
      <name val="Gotham Book"/>
      <family val="0"/>
    </font>
    <font>
      <sz val="9"/>
      <color rgb="FF00000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0" xfId="53" applyFont="1" applyFill="1">
      <alignment/>
      <protection/>
    </xf>
    <xf numFmtId="0" fontId="45" fillId="33" borderId="0" xfId="0" applyFont="1" applyFill="1" applyAlignment="1">
      <alignment/>
    </xf>
    <xf numFmtId="0" fontId="44" fillId="33" borderId="0" xfId="53" applyFont="1" applyFill="1" applyAlignment="1">
      <alignment horizontal="center"/>
      <protection/>
    </xf>
    <xf numFmtId="0" fontId="7" fillId="33" borderId="0" xfId="53" applyFont="1" applyFill="1" applyBorder="1" applyAlignment="1">
      <alignment horizontal="left"/>
      <protection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6" fillId="33" borderId="10" xfId="0" applyFont="1" applyFill="1" applyBorder="1" applyAlignment="1">
      <alignment vertic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6" fillId="33" borderId="0" xfId="53" applyFont="1" applyFill="1" applyBorder="1" applyAlignment="1">
      <alignment horizontal="center" vertical="center"/>
      <protection/>
    </xf>
    <xf numFmtId="37" fontId="47" fillId="0" borderId="11" xfId="46" applyNumberFormat="1" applyFont="1" applyFill="1" applyBorder="1" applyAlignment="1" applyProtection="1">
      <alignment horizontal="center" vertical="center"/>
      <protection/>
    </xf>
    <xf numFmtId="37" fontId="47" fillId="0" borderId="11" xfId="46" applyNumberFormat="1" applyFont="1" applyFill="1" applyBorder="1" applyAlignment="1" applyProtection="1">
      <alignment horizontal="center" wrapText="1"/>
      <protection/>
    </xf>
    <xf numFmtId="37" fontId="47" fillId="0" borderId="11" xfId="46" applyNumberFormat="1" applyFont="1" applyFill="1" applyBorder="1" applyAlignment="1" applyProtection="1">
      <alignment horizontal="center"/>
      <protection/>
    </xf>
    <xf numFmtId="37" fontId="47" fillId="0" borderId="12" xfId="46" applyNumberFormat="1" applyFont="1" applyFill="1" applyBorder="1" applyAlignment="1" applyProtection="1">
      <alignment horizontal="center"/>
      <protection/>
    </xf>
    <xf numFmtId="37" fontId="47" fillId="0" borderId="0" xfId="46" applyNumberFormat="1" applyFont="1" applyFill="1" applyBorder="1" applyAlignment="1" applyProtection="1">
      <alignment horizontal="center"/>
      <protection/>
    </xf>
    <xf numFmtId="0" fontId="3" fillId="33" borderId="13" xfId="53" applyFont="1" applyFill="1" applyBorder="1">
      <alignment/>
      <protection/>
    </xf>
    <xf numFmtId="0" fontId="3" fillId="33" borderId="14" xfId="53" applyFont="1" applyFill="1" applyBorder="1">
      <alignment/>
      <protection/>
    </xf>
    <xf numFmtId="0" fontId="3" fillId="33" borderId="15" xfId="53" applyFont="1" applyFill="1" applyBorder="1" applyAlignment="1">
      <alignment horizontal="left" vertical="center"/>
      <protection/>
    </xf>
    <xf numFmtId="0" fontId="3" fillId="33" borderId="16" xfId="53" applyFont="1" applyFill="1" applyBorder="1" applyAlignment="1">
      <alignment horizontal="center" vertical="center"/>
      <protection/>
    </xf>
    <xf numFmtId="0" fontId="3" fillId="33" borderId="17" xfId="53" applyFont="1" applyFill="1" applyBorder="1" applyAlignment="1">
      <alignment horizontal="center" vertical="center"/>
      <protection/>
    </xf>
    <xf numFmtId="0" fontId="3" fillId="33" borderId="17" xfId="53" applyFont="1" applyFill="1" applyBorder="1" applyAlignment="1">
      <alignment wrapText="1"/>
      <protection/>
    </xf>
    <xf numFmtId="0" fontId="4" fillId="33" borderId="18" xfId="53" applyFont="1" applyFill="1" applyBorder="1" applyAlignment="1">
      <alignment horizontal="centerContinuous"/>
      <protection/>
    </xf>
    <xf numFmtId="0" fontId="4" fillId="33" borderId="19" xfId="53" applyFont="1" applyFill="1" applyBorder="1" applyAlignment="1">
      <alignment horizontal="centerContinuous"/>
      <protection/>
    </xf>
    <xf numFmtId="0" fontId="4" fillId="33" borderId="20" xfId="53" applyFont="1" applyFill="1" applyBorder="1" applyAlignment="1">
      <alignment horizontal="left" wrapText="1"/>
      <protection/>
    </xf>
    <xf numFmtId="0" fontId="8" fillId="33" borderId="0" xfId="0" applyFont="1" applyFill="1" applyBorder="1" applyAlignment="1">
      <alignment vertical="top" wrapText="1"/>
    </xf>
    <xf numFmtId="0" fontId="7" fillId="33" borderId="18" xfId="53" applyFont="1" applyFill="1" applyBorder="1" applyAlignment="1">
      <alignment horizontal="centerContinuous"/>
      <protection/>
    </xf>
    <xf numFmtId="0" fontId="7" fillId="33" borderId="19" xfId="53" applyFont="1" applyFill="1" applyBorder="1" applyAlignment="1">
      <alignment horizontal="centerContinuous"/>
      <protection/>
    </xf>
    <xf numFmtId="0" fontId="7" fillId="33" borderId="20" xfId="53" applyFont="1" applyFill="1" applyBorder="1" applyAlignment="1">
      <alignment horizontal="left" wrapText="1" indent="1"/>
      <protection/>
    </xf>
    <xf numFmtId="0" fontId="6" fillId="33" borderId="13" xfId="53" applyFont="1" applyFill="1" applyBorder="1">
      <alignment/>
      <protection/>
    </xf>
    <xf numFmtId="0" fontId="6" fillId="33" borderId="14" xfId="53" applyFont="1" applyFill="1" applyBorder="1">
      <alignment/>
      <protection/>
    </xf>
    <xf numFmtId="0" fontId="6" fillId="33" borderId="21" xfId="53" applyFont="1" applyFill="1" applyBorder="1">
      <alignment/>
      <protection/>
    </xf>
    <xf numFmtId="0" fontId="6" fillId="33" borderId="22" xfId="53" applyFont="1" applyFill="1" applyBorder="1" applyAlignment="1">
      <alignment horizontal="center"/>
      <protection/>
    </xf>
    <xf numFmtId="0" fontId="6" fillId="33" borderId="23" xfId="53" applyFont="1" applyFill="1" applyBorder="1" applyAlignment="1">
      <alignment horizontal="center"/>
      <protection/>
    </xf>
    <xf numFmtId="0" fontId="7" fillId="33" borderId="15" xfId="53" applyFont="1" applyFill="1" applyBorder="1" applyAlignment="1">
      <alignment horizontal="left"/>
      <protection/>
    </xf>
    <xf numFmtId="0" fontId="6" fillId="33" borderId="15" xfId="53" applyFont="1" applyFill="1" applyBorder="1" applyAlignment="1">
      <alignment horizontal="center" vertical="center"/>
      <protection/>
    </xf>
    <xf numFmtId="0" fontId="7" fillId="33" borderId="15" xfId="53" applyFont="1" applyFill="1" applyBorder="1" applyAlignment="1">
      <alignment horizontal="center" vertical="center"/>
      <protection/>
    </xf>
    <xf numFmtId="0" fontId="6" fillId="33" borderId="16" xfId="53" applyFont="1" applyFill="1" applyBorder="1" applyAlignment="1">
      <alignment horizontal="center" vertical="center"/>
      <protection/>
    </xf>
    <xf numFmtId="0" fontId="6" fillId="33" borderId="17" xfId="53" applyFont="1" applyFill="1" applyBorder="1" applyAlignment="1">
      <alignment horizontal="center" vertical="center"/>
      <protection/>
    </xf>
    <xf numFmtId="0" fontId="6" fillId="33" borderId="24" xfId="53" applyFont="1" applyFill="1" applyBorder="1" applyAlignment="1">
      <alignment wrapText="1"/>
      <protection/>
    </xf>
    <xf numFmtId="168" fontId="3" fillId="33" borderId="22" xfId="53" applyNumberFormat="1" applyFont="1" applyFill="1" applyBorder="1" applyAlignment="1">
      <alignment horizontal="center"/>
      <protection/>
    </xf>
    <xf numFmtId="168" fontId="3" fillId="33" borderId="25" xfId="53" applyNumberFormat="1" applyFont="1" applyFill="1" applyBorder="1" applyAlignment="1">
      <alignment horizontal="center"/>
      <protection/>
    </xf>
    <xf numFmtId="168" fontId="3" fillId="33" borderId="26" xfId="48" applyNumberFormat="1" applyFont="1" applyFill="1" applyBorder="1" applyAlignment="1" applyProtection="1">
      <alignment horizontal="right"/>
      <protection locked="0"/>
    </xf>
    <xf numFmtId="168" fontId="3" fillId="33" borderId="26" xfId="48" applyNumberFormat="1" applyFont="1" applyFill="1" applyBorder="1" applyAlignment="1" applyProtection="1">
      <alignment horizontal="right"/>
      <protection/>
    </xf>
    <xf numFmtId="168" fontId="3" fillId="33" borderId="27" xfId="48" applyNumberFormat="1" applyFont="1" applyFill="1" applyBorder="1" applyAlignment="1" applyProtection="1">
      <alignment horizontal="right"/>
      <protection/>
    </xf>
    <xf numFmtId="168" fontId="3" fillId="33" borderId="28" xfId="48" applyNumberFormat="1" applyFont="1" applyFill="1" applyBorder="1" applyAlignment="1">
      <alignment horizontal="center"/>
    </xf>
    <xf numFmtId="168" fontId="3" fillId="33" borderId="29" xfId="48" applyNumberFormat="1" applyFont="1" applyFill="1" applyBorder="1" applyAlignment="1">
      <alignment horizontal="center"/>
    </xf>
    <xf numFmtId="168" fontId="4" fillId="33" borderId="11" xfId="53" applyNumberFormat="1" applyFont="1" applyFill="1" applyBorder="1" applyAlignment="1" applyProtection="1">
      <alignment horizontal="right"/>
      <protection/>
    </xf>
    <xf numFmtId="168" fontId="4" fillId="33" borderId="18" xfId="53" applyNumberFormat="1" applyFont="1" applyFill="1" applyBorder="1" applyAlignment="1" applyProtection="1">
      <alignment horizontal="right"/>
      <protection/>
    </xf>
    <xf numFmtId="168" fontId="48" fillId="0" borderId="0" xfId="0" applyNumberFormat="1" applyFont="1" applyAlignment="1">
      <alignment/>
    </xf>
    <xf numFmtId="168" fontId="7" fillId="33" borderId="26" xfId="53" applyNumberFormat="1" applyFont="1" applyFill="1" applyBorder="1" applyAlignment="1">
      <alignment horizontal="right"/>
      <protection/>
    </xf>
    <xf numFmtId="168" fontId="7" fillId="33" borderId="30" xfId="53" applyNumberFormat="1" applyFont="1" applyFill="1" applyBorder="1" applyAlignment="1">
      <alignment horizontal="right"/>
      <protection/>
    </xf>
    <xf numFmtId="168" fontId="46" fillId="33" borderId="26" xfId="0" applyNumberFormat="1" applyFont="1" applyFill="1" applyBorder="1" applyAlignment="1" applyProtection="1">
      <alignment horizontal="right" vertical="center" wrapText="1"/>
      <protection locked="0"/>
    </xf>
    <xf numFmtId="168" fontId="46" fillId="33" borderId="26" xfId="0" applyNumberFormat="1" applyFont="1" applyFill="1" applyBorder="1" applyAlignment="1">
      <alignment horizontal="right" vertical="center" wrapText="1"/>
    </xf>
    <xf numFmtId="168" fontId="46" fillId="33" borderId="30" xfId="0" applyNumberFormat="1" applyFont="1" applyFill="1" applyBorder="1" applyAlignment="1">
      <alignment horizontal="right" vertical="center" wrapText="1"/>
    </xf>
    <xf numFmtId="168" fontId="49" fillId="33" borderId="26" xfId="0" applyNumberFormat="1" applyFont="1" applyFill="1" applyBorder="1" applyAlignment="1">
      <alignment horizontal="right" vertical="center" wrapText="1"/>
    </xf>
    <xf numFmtId="168" fontId="49" fillId="33" borderId="30" xfId="0" applyNumberFormat="1" applyFont="1" applyFill="1" applyBorder="1" applyAlignment="1">
      <alignment horizontal="right" vertical="center" wrapText="1"/>
    </xf>
    <xf numFmtId="168" fontId="7" fillId="33" borderId="26" xfId="48" applyNumberFormat="1" applyFont="1" applyFill="1" applyBorder="1" applyAlignment="1">
      <alignment horizontal="right"/>
    </xf>
    <xf numFmtId="168" fontId="7" fillId="33" borderId="30" xfId="48" applyNumberFormat="1" applyFont="1" applyFill="1" applyBorder="1" applyAlignment="1">
      <alignment horizontal="right"/>
    </xf>
    <xf numFmtId="168" fontId="6" fillId="33" borderId="28" xfId="48" applyNumberFormat="1" applyFont="1" applyFill="1" applyBorder="1" applyAlignment="1">
      <alignment horizontal="right"/>
    </xf>
    <xf numFmtId="168" fontId="6" fillId="33" borderId="31" xfId="48" applyNumberFormat="1" applyFont="1" applyFill="1" applyBorder="1" applyAlignment="1">
      <alignment horizontal="right"/>
    </xf>
    <xf numFmtId="168" fontId="7" fillId="33" borderId="11" xfId="53" applyNumberFormat="1" applyFont="1" applyFill="1" applyBorder="1" applyAlignment="1">
      <alignment horizontal="right"/>
      <protection/>
    </xf>
    <xf numFmtId="168" fontId="7" fillId="33" borderId="18" xfId="53" applyNumberFormat="1" applyFont="1" applyFill="1" applyBorder="1" applyAlignment="1">
      <alignment horizontal="right"/>
      <protection/>
    </xf>
    <xf numFmtId="168" fontId="8" fillId="33" borderId="0" xfId="0" applyNumberFormat="1" applyFont="1" applyFill="1" applyBorder="1" applyAlignment="1">
      <alignment vertical="top" wrapText="1"/>
    </xf>
    <xf numFmtId="0" fontId="8" fillId="33" borderId="0" xfId="0" applyFont="1" applyFill="1" applyAlignment="1">
      <alignment horizontal="left" vertical="top" wrapText="1"/>
    </xf>
    <xf numFmtId="0" fontId="46" fillId="33" borderId="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168" fontId="7" fillId="33" borderId="12" xfId="53" applyNumberFormat="1" applyFont="1" applyFill="1" applyBorder="1" applyAlignment="1">
      <alignment/>
      <protection/>
    </xf>
    <xf numFmtId="168" fontId="7" fillId="33" borderId="32" xfId="53" applyNumberFormat="1" applyFont="1" applyFill="1" applyBorder="1" applyAlignment="1">
      <alignment/>
      <protection/>
    </xf>
    <xf numFmtId="168" fontId="9" fillId="0" borderId="18" xfId="0" applyNumberFormat="1" applyFont="1" applyBorder="1" applyAlignment="1">
      <alignment horizontal="center" vertical="top" wrapText="1"/>
    </xf>
    <xf numFmtId="168" fontId="9" fillId="0" borderId="20" xfId="0" applyNumberFormat="1" applyFont="1" applyBorder="1" applyAlignment="1">
      <alignment horizontal="center" vertical="top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168" fontId="4" fillId="33" borderId="12" xfId="53" applyNumberFormat="1" applyFont="1" applyFill="1" applyBorder="1" applyAlignment="1">
      <alignment horizontal="right"/>
      <protection/>
    </xf>
    <xf numFmtId="168" fontId="4" fillId="33" borderId="32" xfId="53" applyNumberFormat="1" applyFont="1" applyFill="1" applyBorder="1" applyAlignment="1">
      <alignment horizontal="right"/>
      <protection/>
    </xf>
    <xf numFmtId="168" fontId="5" fillId="0" borderId="18" xfId="0" applyNumberFormat="1" applyFont="1" applyBorder="1" applyAlignment="1">
      <alignment horizontal="center" vertical="top" wrapText="1"/>
    </xf>
    <xf numFmtId="168" fontId="5" fillId="0" borderId="20" xfId="0" applyNumberFormat="1" applyFont="1" applyBorder="1" applyAlignment="1">
      <alignment horizontal="center" vertical="top" wrapText="1"/>
    </xf>
    <xf numFmtId="37" fontId="47" fillId="0" borderId="13" xfId="46" applyNumberFormat="1" applyFont="1" applyFill="1" applyBorder="1" applyAlignment="1" applyProtection="1">
      <alignment horizontal="center" vertical="center" wrapText="1"/>
      <protection/>
    </xf>
    <xf numFmtId="37" fontId="47" fillId="0" borderId="14" xfId="46" applyNumberFormat="1" applyFont="1" applyFill="1" applyBorder="1" applyAlignment="1" applyProtection="1">
      <alignment horizontal="center" vertical="center"/>
      <protection/>
    </xf>
    <xf numFmtId="37" fontId="47" fillId="0" borderId="25" xfId="46" applyNumberFormat="1" applyFont="1" applyFill="1" applyBorder="1" applyAlignment="1" applyProtection="1">
      <alignment horizontal="center" vertical="center"/>
      <protection/>
    </xf>
    <xf numFmtId="37" fontId="47" fillId="0" borderId="15" xfId="46" applyNumberFormat="1" applyFont="1" applyFill="1" applyBorder="1" applyAlignment="1" applyProtection="1">
      <alignment horizontal="center" vertical="center"/>
      <protection/>
    </xf>
    <xf numFmtId="37" fontId="47" fillId="0" borderId="0" xfId="46" applyNumberFormat="1" applyFont="1" applyFill="1" applyBorder="1" applyAlignment="1" applyProtection="1">
      <alignment horizontal="center" vertical="center"/>
      <protection/>
    </xf>
    <xf numFmtId="37" fontId="47" fillId="0" borderId="27" xfId="46" applyNumberFormat="1" applyFont="1" applyFill="1" applyBorder="1" applyAlignment="1" applyProtection="1">
      <alignment horizontal="center" vertical="center"/>
      <protection/>
    </xf>
    <xf numFmtId="37" fontId="47" fillId="0" borderId="16" xfId="46" applyNumberFormat="1" applyFont="1" applyFill="1" applyBorder="1" applyAlignment="1" applyProtection="1">
      <alignment horizontal="center" vertical="center"/>
      <protection/>
    </xf>
    <xf numFmtId="37" fontId="47" fillId="0" borderId="17" xfId="46" applyNumberFormat="1" applyFont="1" applyFill="1" applyBorder="1" applyAlignment="1" applyProtection="1">
      <alignment horizontal="center" vertical="center"/>
      <protection/>
    </xf>
    <xf numFmtId="37" fontId="47" fillId="0" borderId="29" xfId="46" applyNumberFormat="1" applyFont="1" applyFill="1" applyBorder="1" applyAlignment="1" applyProtection="1">
      <alignment horizontal="center" vertical="center"/>
      <protection/>
    </xf>
    <xf numFmtId="37" fontId="47" fillId="0" borderId="18" xfId="46" applyNumberFormat="1" applyFont="1" applyFill="1" applyBorder="1" applyAlignment="1" applyProtection="1">
      <alignment horizontal="center"/>
      <protection/>
    </xf>
    <xf numFmtId="37" fontId="47" fillId="0" borderId="19" xfId="46" applyNumberFormat="1" applyFont="1" applyFill="1" applyBorder="1" applyAlignment="1" applyProtection="1">
      <alignment horizontal="center"/>
      <protection/>
    </xf>
    <xf numFmtId="37" fontId="47" fillId="0" borderId="20" xfId="46" applyNumberFormat="1" applyFont="1" applyFill="1" applyBorder="1" applyAlignment="1" applyProtection="1">
      <alignment horizontal="center"/>
      <protection/>
    </xf>
    <xf numFmtId="37" fontId="47" fillId="0" borderId="12" xfId="46" applyNumberFormat="1" applyFont="1" applyFill="1" applyBorder="1" applyAlignment="1" applyProtection="1">
      <alignment horizontal="center" vertical="center" wrapText="1"/>
      <protection/>
    </xf>
    <xf numFmtId="37" fontId="47" fillId="0" borderId="32" xfId="46" applyNumberFormat="1" applyFont="1" applyFill="1" applyBorder="1" applyAlignment="1" applyProtection="1">
      <alignment horizontal="center" vertical="center" wrapText="1"/>
      <protection/>
    </xf>
    <xf numFmtId="37" fontId="47" fillId="0" borderId="13" xfId="46" applyNumberFormat="1" applyFont="1" applyFill="1" applyBorder="1" applyAlignment="1" applyProtection="1">
      <alignment horizontal="center"/>
      <protection/>
    </xf>
    <xf numFmtId="37" fontId="47" fillId="0" borderId="14" xfId="46" applyNumberFormat="1" applyFont="1" applyFill="1" applyBorder="1" applyAlignment="1" applyProtection="1">
      <alignment horizontal="center"/>
      <protection/>
    </xf>
    <xf numFmtId="37" fontId="47" fillId="0" borderId="25" xfId="46" applyNumberFormat="1" applyFont="1" applyFill="1" applyBorder="1" applyAlignment="1" applyProtection="1">
      <alignment horizontal="center"/>
      <protection/>
    </xf>
    <xf numFmtId="37" fontId="47" fillId="0" borderId="15" xfId="46" applyNumberFormat="1" applyFont="1" applyFill="1" applyBorder="1" applyAlignment="1" applyProtection="1">
      <alignment horizontal="center"/>
      <protection locked="0"/>
    </xf>
    <xf numFmtId="37" fontId="47" fillId="0" borderId="0" xfId="46" applyNumberFormat="1" applyFont="1" applyFill="1" applyBorder="1" applyAlignment="1" applyProtection="1">
      <alignment horizontal="center"/>
      <protection locked="0"/>
    </xf>
    <xf numFmtId="37" fontId="47" fillId="0" borderId="27" xfId="46" applyNumberFormat="1" applyFont="1" applyFill="1" applyBorder="1" applyAlignment="1" applyProtection="1">
      <alignment horizontal="center"/>
      <protection locked="0"/>
    </xf>
    <xf numFmtId="37" fontId="47" fillId="0" borderId="15" xfId="46" applyNumberFormat="1" applyFont="1" applyFill="1" applyBorder="1" applyAlignment="1" applyProtection="1">
      <alignment horizontal="center"/>
      <protection/>
    </xf>
    <xf numFmtId="37" fontId="47" fillId="0" borderId="0" xfId="46" applyNumberFormat="1" applyFont="1" applyFill="1" applyBorder="1" applyAlignment="1" applyProtection="1">
      <alignment horizontal="center"/>
      <protection/>
    </xf>
    <xf numFmtId="37" fontId="47" fillId="0" borderId="27" xfId="46" applyNumberFormat="1" applyFont="1" applyFill="1" applyBorder="1" applyAlignment="1" applyProtection="1">
      <alignment horizontal="center"/>
      <protection/>
    </xf>
    <xf numFmtId="37" fontId="47" fillId="0" borderId="16" xfId="46" applyNumberFormat="1" applyFont="1" applyFill="1" applyBorder="1" applyAlignment="1" applyProtection="1">
      <alignment horizontal="center"/>
      <protection/>
    </xf>
    <xf numFmtId="37" fontId="47" fillId="0" borderId="17" xfId="46" applyNumberFormat="1" applyFont="1" applyFill="1" applyBorder="1" applyAlignment="1" applyProtection="1">
      <alignment horizontal="center"/>
      <protection/>
    </xf>
    <xf numFmtId="37" fontId="47" fillId="0" borderId="29" xfId="46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showGridLines="0" tabSelected="1" zoomScalePageLayoutView="0" workbookViewId="0" topLeftCell="A1">
      <selection activeCell="I20" sqref="I20"/>
    </sheetView>
  </sheetViews>
  <sheetFormatPr defaultColWidth="11.421875" defaultRowHeight="15"/>
  <cols>
    <col min="1" max="1" width="11.421875" style="1" customWidth="1"/>
    <col min="2" max="2" width="16.8515625" style="1" customWidth="1"/>
    <col min="3" max="3" width="11.421875" style="1" customWidth="1"/>
    <col min="4" max="4" width="20.421875" style="1" customWidth="1"/>
    <col min="5" max="5" width="14.28125" style="1" customWidth="1"/>
    <col min="6" max="6" width="15.57421875" style="1" customWidth="1"/>
    <col min="7" max="7" width="13.57421875" style="1" customWidth="1"/>
    <col min="8" max="8" width="13.00390625" style="1" customWidth="1"/>
    <col min="9" max="9" width="14.7109375" style="1" customWidth="1"/>
    <col min="10" max="10" width="15.421875" style="1" customWidth="1"/>
    <col min="11" max="16384" width="11.421875" style="1" customWidth="1"/>
  </cols>
  <sheetData>
    <row r="1" ht="15" thickBot="1"/>
    <row r="2" spans="2:10" ht="14.25">
      <c r="B2" s="92" t="s">
        <v>37</v>
      </c>
      <c r="C2" s="93"/>
      <c r="D2" s="93"/>
      <c r="E2" s="93"/>
      <c r="F2" s="93"/>
      <c r="G2" s="93"/>
      <c r="H2" s="93"/>
      <c r="I2" s="93"/>
      <c r="J2" s="94"/>
    </row>
    <row r="3" spans="2:10" ht="14.25">
      <c r="B3" s="95" t="s">
        <v>0</v>
      </c>
      <c r="C3" s="96"/>
      <c r="D3" s="96"/>
      <c r="E3" s="96"/>
      <c r="F3" s="96"/>
      <c r="G3" s="96"/>
      <c r="H3" s="96"/>
      <c r="I3" s="96"/>
      <c r="J3" s="97"/>
    </row>
    <row r="4" spans="2:10" ht="14.25">
      <c r="B4" s="98" t="s">
        <v>1</v>
      </c>
      <c r="C4" s="99"/>
      <c r="D4" s="99"/>
      <c r="E4" s="99"/>
      <c r="F4" s="99"/>
      <c r="G4" s="99"/>
      <c r="H4" s="99"/>
      <c r="I4" s="99"/>
      <c r="J4" s="100"/>
    </row>
    <row r="5" spans="2:10" ht="15" thickBot="1">
      <c r="B5" s="101" t="s">
        <v>35</v>
      </c>
      <c r="C5" s="102"/>
      <c r="D5" s="102"/>
      <c r="E5" s="102"/>
      <c r="F5" s="102"/>
      <c r="G5" s="102"/>
      <c r="H5" s="102"/>
      <c r="I5" s="102"/>
      <c r="J5" s="103"/>
    </row>
    <row r="6" spans="2:10" ht="15" thickBot="1">
      <c r="B6" s="2"/>
      <c r="C6" s="2"/>
      <c r="D6" s="2"/>
      <c r="E6" s="3"/>
      <c r="F6" s="4"/>
      <c r="G6" s="4"/>
      <c r="H6" s="4"/>
      <c r="I6" s="4"/>
      <c r="J6" s="4"/>
    </row>
    <row r="7" spans="2:10" ht="15" thickBot="1">
      <c r="B7" s="78" t="s">
        <v>2</v>
      </c>
      <c r="C7" s="79"/>
      <c r="D7" s="80"/>
      <c r="E7" s="87" t="s">
        <v>3</v>
      </c>
      <c r="F7" s="88"/>
      <c r="G7" s="88"/>
      <c r="H7" s="88"/>
      <c r="I7" s="89"/>
      <c r="J7" s="90" t="s">
        <v>4</v>
      </c>
    </row>
    <row r="8" spans="2:10" ht="24.75" thickBot="1">
      <c r="B8" s="81"/>
      <c r="C8" s="82"/>
      <c r="D8" s="83"/>
      <c r="E8" s="12" t="s">
        <v>5</v>
      </c>
      <c r="F8" s="13" t="s">
        <v>6</v>
      </c>
      <c r="G8" s="12" t="s">
        <v>7</v>
      </c>
      <c r="H8" s="12" t="s">
        <v>8</v>
      </c>
      <c r="I8" s="12" t="s">
        <v>9</v>
      </c>
      <c r="J8" s="91"/>
    </row>
    <row r="9" spans="2:10" ht="15" thickBot="1">
      <c r="B9" s="81"/>
      <c r="C9" s="82"/>
      <c r="D9" s="83"/>
      <c r="E9" s="15" t="s">
        <v>10</v>
      </c>
      <c r="F9" s="15" t="s">
        <v>11</v>
      </c>
      <c r="G9" s="15" t="s">
        <v>12</v>
      </c>
      <c r="H9" s="16" t="s">
        <v>13</v>
      </c>
      <c r="I9" s="15" t="s">
        <v>14</v>
      </c>
      <c r="J9" s="15" t="s">
        <v>32</v>
      </c>
    </row>
    <row r="10" spans="2:10" ht="14.25">
      <c r="B10" s="17"/>
      <c r="C10" s="18"/>
      <c r="D10" s="18"/>
      <c r="E10" s="41"/>
      <c r="F10" s="41"/>
      <c r="G10" s="41"/>
      <c r="H10" s="41"/>
      <c r="I10" s="41"/>
      <c r="J10" s="42"/>
    </row>
    <row r="11" spans="2:10" ht="14.25">
      <c r="B11" s="72" t="s">
        <v>15</v>
      </c>
      <c r="C11" s="73"/>
      <c r="D11" s="73"/>
      <c r="E11" s="43"/>
      <c r="F11" s="43"/>
      <c r="G11" s="44">
        <f>E11+F11</f>
        <v>0</v>
      </c>
      <c r="H11" s="43"/>
      <c r="I11" s="43"/>
      <c r="J11" s="45">
        <f>I11-E11</f>
        <v>0</v>
      </c>
    </row>
    <row r="12" spans="2:10" ht="26.25" customHeight="1">
      <c r="B12" s="72" t="s">
        <v>16</v>
      </c>
      <c r="C12" s="73"/>
      <c r="D12" s="73"/>
      <c r="E12" s="43"/>
      <c r="F12" s="43"/>
      <c r="G12" s="44">
        <f>E12+F12</f>
        <v>0</v>
      </c>
      <c r="H12" s="43"/>
      <c r="I12" s="43"/>
      <c r="J12" s="45">
        <f>I12-E12</f>
        <v>0</v>
      </c>
    </row>
    <row r="13" spans="2:10" ht="14.25">
      <c r="B13" s="72" t="s">
        <v>17</v>
      </c>
      <c r="C13" s="73"/>
      <c r="D13" s="73"/>
      <c r="E13" s="43"/>
      <c r="F13" s="43"/>
      <c r="G13" s="44">
        <f>E13+F13</f>
        <v>0</v>
      </c>
      <c r="H13" s="43"/>
      <c r="I13" s="43"/>
      <c r="J13" s="45">
        <f>I13-E13</f>
        <v>0</v>
      </c>
    </row>
    <row r="14" spans="2:10" ht="14.25">
      <c r="B14" s="72" t="s">
        <v>18</v>
      </c>
      <c r="C14" s="73"/>
      <c r="D14" s="73"/>
      <c r="E14" s="43"/>
      <c r="F14" s="43"/>
      <c r="G14" s="44">
        <f>E14+F14</f>
        <v>0</v>
      </c>
      <c r="H14" s="43"/>
      <c r="I14" s="43"/>
      <c r="J14" s="45">
        <f>I14-E14</f>
        <v>0</v>
      </c>
    </row>
    <row r="15" spans="2:10" ht="14.25">
      <c r="B15" s="72" t="s">
        <v>19</v>
      </c>
      <c r="C15" s="73"/>
      <c r="D15" s="73"/>
      <c r="E15" s="44">
        <f aca="true" t="shared" si="0" ref="E15:J15">E16+E17</f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  <c r="I15" s="44">
        <f t="shared" si="0"/>
        <v>81.3</v>
      </c>
      <c r="J15" s="45">
        <f t="shared" si="0"/>
        <v>81.3</v>
      </c>
    </row>
    <row r="16" spans="2:10" ht="14.25">
      <c r="B16" s="19" t="s">
        <v>33</v>
      </c>
      <c r="C16" s="73"/>
      <c r="D16" s="73"/>
      <c r="E16" s="43"/>
      <c r="F16" s="43"/>
      <c r="G16" s="44">
        <f>E16+F16</f>
        <v>0</v>
      </c>
      <c r="H16" s="43"/>
      <c r="I16" s="43">
        <v>81.3</v>
      </c>
      <c r="J16" s="45">
        <f>I16-E16</f>
        <v>81.3</v>
      </c>
    </row>
    <row r="17" spans="2:10" ht="14.25">
      <c r="B17" s="19" t="s">
        <v>34</v>
      </c>
      <c r="C17" s="73"/>
      <c r="D17" s="73"/>
      <c r="E17" s="43"/>
      <c r="F17" s="43"/>
      <c r="G17" s="44">
        <f>E17+F17</f>
        <v>0</v>
      </c>
      <c r="H17" s="43"/>
      <c r="I17" s="43"/>
      <c r="J17" s="45">
        <f>I17-E17</f>
        <v>0</v>
      </c>
    </row>
    <row r="18" spans="2:10" ht="14.25">
      <c r="B18" s="72" t="s">
        <v>20</v>
      </c>
      <c r="C18" s="73"/>
      <c r="D18" s="73"/>
      <c r="E18" s="44">
        <f aca="true" t="shared" si="1" ref="E18:J18">E19+E20</f>
        <v>0</v>
      </c>
      <c r="F18" s="44">
        <f t="shared" si="1"/>
        <v>0</v>
      </c>
      <c r="G18" s="44">
        <f t="shared" si="1"/>
        <v>0</v>
      </c>
      <c r="H18" s="44">
        <f t="shared" si="1"/>
        <v>0</v>
      </c>
      <c r="I18" s="44">
        <f t="shared" si="1"/>
        <v>97.9</v>
      </c>
      <c r="J18" s="45">
        <f t="shared" si="1"/>
        <v>97.9</v>
      </c>
    </row>
    <row r="19" spans="2:10" ht="14.25">
      <c r="B19" s="19" t="s">
        <v>33</v>
      </c>
      <c r="C19" s="73"/>
      <c r="D19" s="73"/>
      <c r="E19" s="43"/>
      <c r="F19" s="43"/>
      <c r="G19" s="44">
        <f aca="true" t="shared" si="2" ref="G19:G24">E19+F19</f>
        <v>0</v>
      </c>
      <c r="H19" s="43"/>
      <c r="I19" s="43">
        <v>97.9</v>
      </c>
      <c r="J19" s="45">
        <f aca="true" t="shared" si="3" ref="J19:J24">I19-E19</f>
        <v>97.9</v>
      </c>
    </row>
    <row r="20" spans="2:10" ht="14.25">
      <c r="B20" s="19" t="s">
        <v>34</v>
      </c>
      <c r="C20" s="73"/>
      <c r="D20" s="73"/>
      <c r="E20" s="43"/>
      <c r="F20" s="43"/>
      <c r="G20" s="44">
        <f t="shared" si="2"/>
        <v>0</v>
      </c>
      <c r="H20" s="43"/>
      <c r="I20" s="43"/>
      <c r="J20" s="45">
        <f t="shared" si="3"/>
        <v>0</v>
      </c>
    </row>
    <row r="21" spans="2:10" ht="14.25">
      <c r="B21" s="72" t="s">
        <v>21</v>
      </c>
      <c r="C21" s="73"/>
      <c r="D21" s="73"/>
      <c r="E21" s="43">
        <v>9925.5</v>
      </c>
      <c r="F21" s="43">
        <v>-4005.8</v>
      </c>
      <c r="G21" s="44">
        <f t="shared" si="2"/>
        <v>5919.7</v>
      </c>
      <c r="H21" s="43">
        <v>0</v>
      </c>
      <c r="I21" s="43">
        <v>3127.5</v>
      </c>
      <c r="J21" s="45">
        <f t="shared" si="3"/>
        <v>-6798</v>
      </c>
    </row>
    <row r="22" spans="2:10" ht="14.25">
      <c r="B22" s="72" t="s">
        <v>22</v>
      </c>
      <c r="C22" s="73"/>
      <c r="D22" s="73"/>
      <c r="E22" s="43"/>
      <c r="F22" s="43"/>
      <c r="G22" s="44">
        <f t="shared" si="2"/>
        <v>0</v>
      </c>
      <c r="H22" s="43"/>
      <c r="I22" s="43"/>
      <c r="J22" s="45">
        <f t="shared" si="3"/>
        <v>0</v>
      </c>
    </row>
    <row r="23" spans="2:10" ht="30.75" customHeight="1">
      <c r="B23" s="72" t="s">
        <v>23</v>
      </c>
      <c r="C23" s="73"/>
      <c r="D23" s="73"/>
      <c r="E23" s="43">
        <v>69212.7</v>
      </c>
      <c r="F23" s="43">
        <v>8751.1</v>
      </c>
      <c r="G23" s="44">
        <f t="shared" si="2"/>
        <v>77963.8</v>
      </c>
      <c r="H23" s="43">
        <v>1021</v>
      </c>
      <c r="I23" s="43">
        <v>73982.6</v>
      </c>
      <c r="J23" s="45">
        <f t="shared" si="3"/>
        <v>4769.900000000009</v>
      </c>
    </row>
    <row r="24" spans="2:10" ht="14.25">
      <c r="B24" s="72" t="s">
        <v>24</v>
      </c>
      <c r="C24" s="73"/>
      <c r="D24" s="73"/>
      <c r="E24" s="43"/>
      <c r="F24" s="43">
        <v>56459.6</v>
      </c>
      <c r="G24" s="44">
        <f t="shared" si="2"/>
        <v>56459.6</v>
      </c>
      <c r="H24" s="43"/>
      <c r="I24" s="43">
        <v>8938.6</v>
      </c>
      <c r="J24" s="45">
        <f t="shared" si="3"/>
        <v>8938.6</v>
      </c>
    </row>
    <row r="25" spans="2:10" ht="15" thickBot="1">
      <c r="B25" s="20"/>
      <c r="C25" s="21"/>
      <c r="D25" s="22"/>
      <c r="E25" s="46"/>
      <c r="F25" s="46"/>
      <c r="G25" s="46"/>
      <c r="H25" s="46"/>
      <c r="I25" s="46"/>
      <c r="J25" s="47"/>
    </row>
    <row r="26" spans="2:10" ht="15" thickBot="1">
      <c r="B26" s="23"/>
      <c r="C26" s="24"/>
      <c r="D26" s="25" t="s">
        <v>25</v>
      </c>
      <c r="E26" s="48">
        <f aca="true" t="shared" si="4" ref="E26:J26">E11+E12+E13+E14+E15+E18+E21+E22+E23+E24</f>
        <v>79138.2</v>
      </c>
      <c r="F26" s="48">
        <f t="shared" si="4"/>
        <v>61204.9</v>
      </c>
      <c r="G26" s="48">
        <f t="shared" si="4"/>
        <v>140343.1</v>
      </c>
      <c r="H26" s="48">
        <f t="shared" si="4"/>
        <v>1021</v>
      </c>
      <c r="I26" s="49">
        <f t="shared" si="4"/>
        <v>86227.90000000001</v>
      </c>
      <c r="J26" s="74">
        <f t="shared" si="4"/>
        <v>7089.700000000009</v>
      </c>
    </row>
    <row r="27" spans="5:10" ht="15" thickBot="1">
      <c r="E27" s="50"/>
      <c r="F27" s="50"/>
      <c r="G27" s="50"/>
      <c r="H27" s="76" t="s">
        <v>36</v>
      </c>
      <c r="I27" s="77"/>
      <c r="J27" s="75"/>
    </row>
    <row r="29" ht="15" thickBot="1"/>
    <row r="30" spans="2:10" ht="15" thickBot="1">
      <c r="B30" s="78" t="s">
        <v>26</v>
      </c>
      <c r="C30" s="79"/>
      <c r="D30" s="80"/>
      <c r="E30" s="87" t="s">
        <v>3</v>
      </c>
      <c r="F30" s="88"/>
      <c r="G30" s="88"/>
      <c r="H30" s="88"/>
      <c r="I30" s="89"/>
      <c r="J30" s="90" t="s">
        <v>4</v>
      </c>
    </row>
    <row r="31" spans="2:10" ht="24.75" thickBot="1">
      <c r="B31" s="81"/>
      <c r="C31" s="82"/>
      <c r="D31" s="83"/>
      <c r="E31" s="12" t="s">
        <v>5</v>
      </c>
      <c r="F31" s="13" t="s">
        <v>31</v>
      </c>
      <c r="G31" s="12" t="s">
        <v>7</v>
      </c>
      <c r="H31" s="12" t="s">
        <v>8</v>
      </c>
      <c r="I31" s="12" t="s">
        <v>9</v>
      </c>
      <c r="J31" s="91"/>
    </row>
    <row r="32" spans="2:10" ht="15" thickBot="1">
      <c r="B32" s="84"/>
      <c r="C32" s="85"/>
      <c r="D32" s="86"/>
      <c r="E32" s="14" t="s">
        <v>10</v>
      </c>
      <c r="F32" s="14" t="s">
        <v>11</v>
      </c>
      <c r="G32" s="14" t="s">
        <v>12</v>
      </c>
      <c r="H32" s="14" t="s">
        <v>13</v>
      </c>
      <c r="I32" s="14" t="s">
        <v>14</v>
      </c>
      <c r="J32" s="14" t="s">
        <v>32</v>
      </c>
    </row>
    <row r="33" spans="2:10" ht="14.25">
      <c r="B33" s="30"/>
      <c r="C33" s="31"/>
      <c r="D33" s="32"/>
      <c r="E33" s="33"/>
      <c r="F33" s="33"/>
      <c r="G33" s="33"/>
      <c r="H33" s="33"/>
      <c r="I33" s="33"/>
      <c r="J33" s="34"/>
    </row>
    <row r="34" spans="2:10" ht="14.25">
      <c r="B34" s="35" t="s">
        <v>27</v>
      </c>
      <c r="C34" s="5"/>
      <c r="D34" s="6"/>
      <c r="E34" s="51">
        <f aca="true" t="shared" si="5" ref="E34:J34">E35+E36+E37+E38+E41+E44+E45</f>
        <v>0</v>
      </c>
      <c r="F34" s="51">
        <f t="shared" si="5"/>
        <v>0</v>
      </c>
      <c r="G34" s="51">
        <f t="shared" si="5"/>
        <v>0</v>
      </c>
      <c r="H34" s="51">
        <f t="shared" si="5"/>
        <v>0</v>
      </c>
      <c r="I34" s="51">
        <f t="shared" si="5"/>
        <v>0</v>
      </c>
      <c r="J34" s="52">
        <f t="shared" si="5"/>
        <v>0</v>
      </c>
    </row>
    <row r="35" spans="2:10" ht="14.25">
      <c r="B35" s="36"/>
      <c r="C35" s="66" t="s">
        <v>15</v>
      </c>
      <c r="D35" s="67"/>
      <c r="E35" s="53"/>
      <c r="F35" s="53"/>
      <c r="G35" s="54">
        <f>E35+F35</f>
        <v>0</v>
      </c>
      <c r="H35" s="53"/>
      <c r="I35" s="53"/>
      <c r="J35" s="55">
        <f>I35-E35</f>
        <v>0</v>
      </c>
    </row>
    <row r="36" spans="2:10" ht="14.25">
      <c r="B36" s="36"/>
      <c r="C36" s="66" t="s">
        <v>17</v>
      </c>
      <c r="D36" s="67"/>
      <c r="E36" s="53"/>
      <c r="F36" s="53"/>
      <c r="G36" s="54">
        <f>E36+F36</f>
        <v>0</v>
      </c>
      <c r="H36" s="53"/>
      <c r="I36" s="53"/>
      <c r="J36" s="55">
        <f>I36-E36</f>
        <v>0</v>
      </c>
    </row>
    <row r="37" spans="2:10" ht="14.25">
      <c r="B37" s="36"/>
      <c r="C37" s="66" t="s">
        <v>18</v>
      </c>
      <c r="D37" s="67"/>
      <c r="E37" s="53"/>
      <c r="F37" s="53"/>
      <c r="G37" s="54">
        <f>E37+F37</f>
        <v>0</v>
      </c>
      <c r="H37" s="53"/>
      <c r="I37" s="53"/>
      <c r="J37" s="55">
        <f>I37-E37</f>
        <v>0</v>
      </c>
    </row>
    <row r="38" spans="2:10" ht="14.25">
      <c r="B38" s="36"/>
      <c r="C38" s="66" t="s">
        <v>19</v>
      </c>
      <c r="D38" s="67"/>
      <c r="E38" s="54">
        <f aca="true" t="shared" si="6" ref="E38:J38">E39+E40</f>
        <v>0</v>
      </c>
      <c r="F38" s="54">
        <f t="shared" si="6"/>
        <v>0</v>
      </c>
      <c r="G38" s="54">
        <f t="shared" si="6"/>
        <v>0</v>
      </c>
      <c r="H38" s="54">
        <f t="shared" si="6"/>
        <v>0</v>
      </c>
      <c r="I38" s="54">
        <f t="shared" si="6"/>
        <v>0</v>
      </c>
      <c r="J38" s="55">
        <f t="shared" si="6"/>
        <v>0</v>
      </c>
    </row>
    <row r="39" spans="2:10" ht="14.25">
      <c r="B39" s="36"/>
      <c r="C39" s="7" t="s">
        <v>33</v>
      </c>
      <c r="D39" s="8"/>
      <c r="E39" s="53"/>
      <c r="F39" s="53"/>
      <c r="G39" s="54">
        <f>E39+F39</f>
        <v>0</v>
      </c>
      <c r="H39" s="53"/>
      <c r="I39" s="53"/>
      <c r="J39" s="55">
        <f>I39-E39</f>
        <v>0</v>
      </c>
    </row>
    <row r="40" spans="2:10" ht="14.25">
      <c r="B40" s="36"/>
      <c r="C40" s="7" t="s">
        <v>34</v>
      </c>
      <c r="D40" s="8"/>
      <c r="E40" s="53"/>
      <c r="F40" s="53"/>
      <c r="G40" s="54">
        <f>E40+F40</f>
        <v>0</v>
      </c>
      <c r="H40" s="53"/>
      <c r="I40" s="53"/>
      <c r="J40" s="55">
        <f>I40-E40</f>
        <v>0</v>
      </c>
    </row>
    <row r="41" spans="2:10" ht="14.25">
      <c r="B41" s="36"/>
      <c r="C41" s="66" t="s">
        <v>20</v>
      </c>
      <c r="D41" s="67"/>
      <c r="E41" s="54">
        <f aca="true" t="shared" si="7" ref="E41:J41">E42+E43</f>
        <v>0</v>
      </c>
      <c r="F41" s="54">
        <f t="shared" si="7"/>
        <v>0</v>
      </c>
      <c r="G41" s="54">
        <f t="shared" si="7"/>
        <v>0</v>
      </c>
      <c r="H41" s="54">
        <f t="shared" si="7"/>
        <v>0</v>
      </c>
      <c r="I41" s="54">
        <f t="shared" si="7"/>
        <v>0</v>
      </c>
      <c r="J41" s="55">
        <f t="shared" si="7"/>
        <v>0</v>
      </c>
    </row>
    <row r="42" spans="2:10" ht="14.25">
      <c r="B42" s="36"/>
      <c r="C42" s="7" t="s">
        <v>33</v>
      </c>
      <c r="D42" s="8"/>
      <c r="E42" s="53"/>
      <c r="F42" s="53"/>
      <c r="G42" s="54">
        <f>E42+F42</f>
        <v>0</v>
      </c>
      <c r="H42" s="53"/>
      <c r="I42" s="53"/>
      <c r="J42" s="55">
        <f>I42-E42</f>
        <v>0</v>
      </c>
    </row>
    <row r="43" spans="2:10" ht="14.25">
      <c r="B43" s="36"/>
      <c r="C43" s="7" t="s">
        <v>34</v>
      </c>
      <c r="D43" s="8"/>
      <c r="E43" s="53"/>
      <c r="F43" s="53"/>
      <c r="G43" s="54">
        <f>E43+F43</f>
        <v>0</v>
      </c>
      <c r="H43" s="53"/>
      <c r="I43" s="53"/>
      <c r="J43" s="55">
        <f>I43-E43</f>
        <v>0</v>
      </c>
    </row>
    <row r="44" spans="2:10" ht="14.25">
      <c r="B44" s="36"/>
      <c r="C44" s="66" t="s">
        <v>22</v>
      </c>
      <c r="D44" s="67"/>
      <c r="E44" s="53">
        <v>0</v>
      </c>
      <c r="F44" s="53">
        <v>0</v>
      </c>
      <c r="G44" s="54">
        <f>E44+F44</f>
        <v>0</v>
      </c>
      <c r="H44" s="53">
        <v>0</v>
      </c>
      <c r="I44" s="53">
        <v>0</v>
      </c>
      <c r="J44" s="55">
        <f>I44-E44</f>
        <v>0</v>
      </c>
    </row>
    <row r="45" spans="2:10" ht="23.25" customHeight="1">
      <c r="B45" s="36"/>
      <c r="C45" s="66" t="s">
        <v>23</v>
      </c>
      <c r="D45" s="67"/>
      <c r="E45" s="53"/>
      <c r="F45" s="53"/>
      <c r="G45" s="54">
        <f>E45+F45</f>
        <v>0</v>
      </c>
      <c r="H45" s="53"/>
      <c r="I45" s="53"/>
      <c r="J45" s="55">
        <f>I45-E45</f>
        <v>0</v>
      </c>
    </row>
    <row r="46" spans="2:10" ht="14.25">
      <c r="B46" s="36"/>
      <c r="C46" s="7"/>
      <c r="D46" s="8"/>
      <c r="E46" s="54"/>
      <c r="F46" s="54"/>
      <c r="G46" s="54"/>
      <c r="H46" s="54"/>
      <c r="I46" s="54"/>
      <c r="J46" s="55"/>
    </row>
    <row r="47" spans="2:10" ht="14.25">
      <c r="B47" s="35" t="s">
        <v>28</v>
      </c>
      <c r="C47" s="5"/>
      <c r="D47" s="8"/>
      <c r="E47" s="56">
        <f aca="true" t="shared" si="8" ref="E47:J47">E48+E49+E50</f>
        <v>79138.2</v>
      </c>
      <c r="F47" s="56">
        <f t="shared" si="8"/>
        <v>4745.3</v>
      </c>
      <c r="G47" s="56">
        <f t="shared" si="8"/>
        <v>83883.5</v>
      </c>
      <c r="H47" s="56">
        <f t="shared" si="8"/>
        <v>1021</v>
      </c>
      <c r="I47" s="56">
        <f t="shared" si="8"/>
        <v>77289.3</v>
      </c>
      <c r="J47" s="57">
        <f t="shared" si="8"/>
        <v>-1848.8999999999915</v>
      </c>
    </row>
    <row r="48" spans="2:10" ht="26.25" customHeight="1">
      <c r="B48" s="35"/>
      <c r="C48" s="66" t="s">
        <v>16</v>
      </c>
      <c r="D48" s="67"/>
      <c r="E48" s="53"/>
      <c r="F48" s="53"/>
      <c r="G48" s="54">
        <f>E48+F48</f>
        <v>0</v>
      </c>
      <c r="H48" s="53"/>
      <c r="I48" s="53"/>
      <c r="J48" s="55">
        <f>I48-E48</f>
        <v>0</v>
      </c>
    </row>
    <row r="49" spans="2:10" ht="27.75" customHeight="1">
      <c r="B49" s="36"/>
      <c r="C49" s="66" t="s">
        <v>21</v>
      </c>
      <c r="D49" s="67"/>
      <c r="E49" s="53">
        <v>9925.5</v>
      </c>
      <c r="F49" s="53">
        <v>-4005.8</v>
      </c>
      <c r="G49" s="54">
        <f>E49+F49</f>
        <v>5919.7</v>
      </c>
      <c r="H49" s="53"/>
      <c r="I49" s="53">
        <v>3306.7</v>
      </c>
      <c r="J49" s="55">
        <f>I49-E49</f>
        <v>-6618.8</v>
      </c>
    </row>
    <row r="50" spans="2:10" ht="26.25" customHeight="1">
      <c r="B50" s="36"/>
      <c r="C50" s="66" t="s">
        <v>23</v>
      </c>
      <c r="D50" s="67"/>
      <c r="E50" s="53">
        <v>69212.7</v>
      </c>
      <c r="F50" s="53">
        <v>8751.1</v>
      </c>
      <c r="G50" s="54">
        <f>E50+F50</f>
        <v>77963.8</v>
      </c>
      <c r="H50" s="53">
        <v>1021</v>
      </c>
      <c r="I50" s="53">
        <v>73982.6</v>
      </c>
      <c r="J50" s="55">
        <f>I50-E50</f>
        <v>4769.900000000009</v>
      </c>
    </row>
    <row r="51" spans="2:10" ht="14.25">
      <c r="B51" s="37"/>
      <c r="C51" s="9"/>
      <c r="D51" s="10"/>
      <c r="E51" s="58"/>
      <c r="F51" s="58"/>
      <c r="G51" s="58"/>
      <c r="H51" s="58"/>
      <c r="I51" s="58"/>
      <c r="J51" s="59"/>
    </row>
    <row r="52" spans="2:10" ht="14.25">
      <c r="B52" s="35" t="s">
        <v>29</v>
      </c>
      <c r="C52" s="11"/>
      <c r="D52" s="8"/>
      <c r="E52" s="58">
        <f aca="true" t="shared" si="9" ref="E52:J52">E53</f>
        <v>0</v>
      </c>
      <c r="F52" s="58">
        <f t="shared" si="9"/>
        <v>56459.6</v>
      </c>
      <c r="G52" s="58">
        <f t="shared" si="9"/>
        <v>56459.6</v>
      </c>
      <c r="H52" s="58">
        <f t="shared" si="9"/>
        <v>0</v>
      </c>
      <c r="I52" s="58">
        <f t="shared" si="9"/>
        <v>8938.6</v>
      </c>
      <c r="J52" s="59">
        <f t="shared" si="9"/>
        <v>8938.6</v>
      </c>
    </row>
    <row r="53" spans="2:10" ht="28.5" customHeight="1">
      <c r="B53" s="36"/>
      <c r="C53" s="66" t="s">
        <v>24</v>
      </c>
      <c r="D53" s="67"/>
      <c r="E53" s="53"/>
      <c r="F53" s="53">
        <v>56459.6</v>
      </c>
      <c r="G53" s="54">
        <f>E53+F53</f>
        <v>56459.6</v>
      </c>
      <c r="H53" s="53"/>
      <c r="I53" s="53">
        <v>8938.6</v>
      </c>
      <c r="J53" s="55">
        <f>I53-E53</f>
        <v>8938.6</v>
      </c>
    </row>
    <row r="54" spans="2:10" ht="15" thickBot="1">
      <c r="B54" s="38"/>
      <c r="C54" s="39"/>
      <c r="D54" s="40"/>
      <c r="E54" s="60"/>
      <c r="F54" s="60"/>
      <c r="G54" s="60"/>
      <c r="H54" s="60"/>
      <c r="I54" s="60"/>
      <c r="J54" s="61"/>
    </row>
    <row r="55" spans="2:10" ht="15" thickBot="1">
      <c r="B55" s="27"/>
      <c r="C55" s="28"/>
      <c r="D55" s="29" t="s">
        <v>25</v>
      </c>
      <c r="E55" s="62">
        <f aca="true" t="shared" si="10" ref="E55:J55">E34+E47+E52</f>
        <v>79138.2</v>
      </c>
      <c r="F55" s="62">
        <f t="shared" si="10"/>
        <v>61204.9</v>
      </c>
      <c r="G55" s="62">
        <f t="shared" si="10"/>
        <v>140343.1</v>
      </c>
      <c r="H55" s="62">
        <f t="shared" si="10"/>
        <v>1021</v>
      </c>
      <c r="I55" s="63">
        <f t="shared" si="10"/>
        <v>86227.90000000001</v>
      </c>
      <c r="J55" s="68">
        <f t="shared" si="10"/>
        <v>7089.700000000009</v>
      </c>
    </row>
    <row r="56" spans="2:10" ht="15" thickBot="1">
      <c r="B56" s="26"/>
      <c r="C56" s="26"/>
      <c r="D56" s="26"/>
      <c r="E56" s="64"/>
      <c r="F56" s="64"/>
      <c r="G56" s="64"/>
      <c r="H56" s="70" t="s">
        <v>36</v>
      </c>
      <c r="I56" s="71"/>
      <c r="J56" s="69"/>
    </row>
    <row r="57" spans="2:10" ht="14.25">
      <c r="B57" s="65"/>
      <c r="C57" s="65"/>
      <c r="D57" s="65"/>
      <c r="E57" s="65"/>
      <c r="F57" s="65"/>
      <c r="G57" s="65"/>
      <c r="H57" s="65"/>
      <c r="I57" s="65"/>
      <c r="J57" s="65"/>
    </row>
    <row r="58" spans="2:10" ht="14.25">
      <c r="B58" s="3" t="s">
        <v>30</v>
      </c>
      <c r="C58" s="3"/>
      <c r="D58" s="3"/>
      <c r="E58" s="3"/>
      <c r="F58" s="3"/>
      <c r="G58" s="3"/>
      <c r="H58" s="3"/>
      <c r="I58" s="3"/>
      <c r="J58" s="3"/>
    </row>
    <row r="59" spans="2:10" ht="14.25">
      <c r="B59" s="3"/>
      <c r="C59" s="3"/>
      <c r="D59" s="3"/>
      <c r="E59" s="3"/>
      <c r="F59" s="3"/>
      <c r="G59" s="3"/>
      <c r="H59" s="3"/>
      <c r="I59" s="3"/>
      <c r="J59" s="3"/>
    </row>
  </sheetData>
  <sheetProtection/>
  <mergeCells count="40">
    <mergeCell ref="B2:J2"/>
    <mergeCell ref="B3:J3"/>
    <mergeCell ref="B4:J4"/>
    <mergeCell ref="B5:J5"/>
    <mergeCell ref="B7:D9"/>
    <mergeCell ref="E7:I7"/>
    <mergeCell ref="J7:J8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2:D22"/>
    <mergeCell ref="B23:D23"/>
    <mergeCell ref="B24:D24"/>
    <mergeCell ref="J26:J27"/>
    <mergeCell ref="H27:I27"/>
    <mergeCell ref="B30:D32"/>
    <mergeCell ref="E30:I30"/>
    <mergeCell ref="J30:J31"/>
    <mergeCell ref="C35:D35"/>
    <mergeCell ref="C36:D36"/>
    <mergeCell ref="C37:D37"/>
    <mergeCell ref="C38:D38"/>
    <mergeCell ref="C41:D41"/>
    <mergeCell ref="C44:D44"/>
    <mergeCell ref="B57:J57"/>
    <mergeCell ref="C45:D45"/>
    <mergeCell ref="C48:D48"/>
    <mergeCell ref="C49:D49"/>
    <mergeCell ref="C50:D50"/>
    <mergeCell ref="C53:D53"/>
    <mergeCell ref="J55:J56"/>
    <mergeCell ref="H56:I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  <ignoredErrors>
    <ignoredError sqref="E7:K13 E28:K37 E15:F20 K15:K27 E51:K52 E38:F43 K38:K50 E22:F22 E25:F27 E24 E45:F48 E54:K54 E53 G53:H53 J53:K53 E14:H14 J14:K14" numberStoredAsText="1"/>
    <ignoredError sqref="G15:J15 G38:J43 G22:J22 G21 J21 G50 J50 G25:J27 G23 J23 G24:H24 J24 G45:J48 J44 G49:H49 J49 G17:J18 G16:H16 J16 G20:J20 G19:H19 J19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Recursos</cp:lastModifiedBy>
  <cp:lastPrinted>2015-03-14T02:01:02Z</cp:lastPrinted>
  <dcterms:created xsi:type="dcterms:W3CDTF">2014-09-04T16:46:21Z</dcterms:created>
  <dcterms:modified xsi:type="dcterms:W3CDTF">2015-04-22T21:13:08Z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