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8915" windowHeight="11220"/>
  </bookViews>
  <sheets>
    <sheet name="Clasificación programática" sheetId="9" r:id="rId1"/>
  </sheets>
  <calcPr calcId="125725"/>
</workbook>
</file>

<file path=xl/calcChain.xml><?xml version="1.0" encoding="utf-8"?>
<calcChain xmlns="http://schemas.openxmlformats.org/spreadsheetml/2006/main">
  <c r="I16" i="9"/>
  <c r="J16"/>
  <c r="F12"/>
  <c r="G12"/>
  <c r="I12"/>
  <c r="J12"/>
  <c r="H13"/>
  <c r="H12" s="1"/>
  <c r="K13"/>
  <c r="H14"/>
  <c r="K14"/>
  <c r="K12" s="1"/>
  <c r="F16"/>
  <c r="G16"/>
  <c r="I11"/>
  <c r="I51" s="1"/>
  <c r="H17"/>
  <c r="K17"/>
  <c r="H18"/>
  <c r="K18" s="1"/>
  <c r="H19"/>
  <c r="K19" s="1"/>
  <c r="H20"/>
  <c r="K20" s="1"/>
  <c r="H21"/>
  <c r="K21"/>
  <c r="H22"/>
  <c r="K22" s="1"/>
  <c r="H23"/>
  <c r="K23"/>
  <c r="H24"/>
  <c r="K24" s="1"/>
  <c r="F26"/>
  <c r="G26"/>
  <c r="I26"/>
  <c r="J26"/>
  <c r="H27"/>
  <c r="H26" s="1"/>
  <c r="H28"/>
  <c r="K28"/>
  <c r="H29"/>
  <c r="K29" s="1"/>
  <c r="F31"/>
  <c r="G31"/>
  <c r="I31"/>
  <c r="J31"/>
  <c r="H32"/>
  <c r="H31" s="1"/>
  <c r="H33"/>
  <c r="K33"/>
  <c r="F35"/>
  <c r="G35"/>
  <c r="I35"/>
  <c r="J35"/>
  <c r="H36"/>
  <c r="H35" s="1"/>
  <c r="K36"/>
  <c r="H37"/>
  <c r="K37" s="1"/>
  <c r="H38"/>
  <c r="K38"/>
  <c r="H39"/>
  <c r="K39" s="1"/>
  <c r="F41"/>
  <c r="G41"/>
  <c r="I41"/>
  <c r="J41"/>
  <c r="H42"/>
  <c r="H41" s="1"/>
  <c r="H44"/>
  <c r="K44"/>
  <c r="H46"/>
  <c r="K46" s="1"/>
  <c r="H48"/>
  <c r="K48" s="1"/>
  <c r="J11" l="1"/>
  <c r="J51" s="1"/>
  <c r="H16"/>
  <c r="G11"/>
  <c r="G51" s="1"/>
  <c r="F11"/>
  <c r="F51" s="1"/>
  <c r="H11"/>
  <c r="H51" s="1"/>
  <c r="K35"/>
  <c r="K16"/>
  <c r="K11" s="1"/>
  <c r="K51" s="1"/>
  <c r="K42"/>
  <c r="K41" s="1"/>
  <c r="K32"/>
  <c r="K31" s="1"/>
  <c r="K27"/>
  <c r="K26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<sst xmlns="http://schemas.openxmlformats.org/spreadsheetml/2006/main" count="46" uniqueCount="46">
  <si>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</si>
  <si>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</si>
  <si>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</si>
  <si>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</si>
  <si>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</si>
  <si>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</si>
  <si>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</si>
  <si>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</si>
  <si>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</si>
  <si>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</si>
  <si>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</si>
  <si>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</si>
  <si>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</si>
  <si>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</si>
  <si>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</si>
  <si>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</si>
  <si>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</si>
  <si>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</si>
  <si>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</si>
  <si>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</si>
  <si>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</si>
  <si>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</si>
  <si>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</si>
  <si>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</si>
  <si>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</si>
  <si>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</si>
  <si>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</si>
  <si>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</si>
  <si>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</si>
  <si>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</si>
  <si>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</si>
  <si>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</si>
  <si>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</si>
  <si>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</si>
  <si>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</si>
  <si>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</si>
  <si>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</si>
  <si>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</si>
  <si>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</si>
  <si>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</si>
  <si>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</si>
  <si>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</si>
  <si>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</si>
  <si>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</si>
  <si>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</si>
  <si>
    <t>Del  1 de Enero de 2014   al    31 de Marzo de 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</si>
</sst>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/>
    <xf numFmtId="164" fontId="2" fillId="0" borderId="0" xfId="1" applyNumberFormat="1" applyFont="1"/>
    <xf numFmtId="164" fontId="4" fillId="0" borderId="1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8" xfId="1" applyNumberFormat="1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showGridLines="0" tabSelected="1" workbookViewId="0">
      <selection activeCell="K48" sqref="K48"/>
    </sheetView>
  </sheetViews>
  <sheetFormatPr baseColWidth="10" defaultColWidth="11.5703125" defaultRowHeight="15"/>
  <cols>
    <col min="1" max="2" width="1" customWidth="1"/>
    <col min="3" max="3" width="5.28515625" customWidth="1"/>
    <col min="4" max="4" width="5.5703125" style="24" customWidth="1"/>
    <col min="5" max="5" width="71.140625" customWidth="1"/>
    <col min="6" max="6" width="12.5703125" customWidth="1"/>
    <col min="7" max="7" width="16.42578125" customWidth="1"/>
    <col min="8" max="8" width="12.85546875" style="37" customWidth="1"/>
    <col min="9" max="9" width="13.5703125" customWidth="1"/>
    <col min="10" max="10" width="10.28515625" customWidth="1"/>
    <col min="11" max="11" width="14.140625" style="37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5"/>
      <c r="C2" s="51" t="s">
        <v>42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41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52" t="s">
        <v>45</v>
      </c>
      <c r="D4" s="52"/>
      <c r="E4" s="52"/>
      <c r="F4" s="52"/>
      <c r="G4" s="52"/>
      <c r="H4" s="52"/>
      <c r="I4" s="52"/>
      <c r="J4" s="52"/>
      <c r="K4" s="52"/>
      <c r="L4" s="18"/>
    </row>
    <row r="5" spans="2:12" ht="15.7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.7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.7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.7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81512.3</v>
      </c>
      <c r="G11" s="35">
        <f t="shared" si="0"/>
        <v>0</v>
      </c>
      <c r="H11" s="35">
        <f>H12+H16+H26+H31+H35+H41</f>
        <v>81512.3</v>
      </c>
      <c r="I11" s="35">
        <f t="shared" ref="I11:K11" si="1">I12+I16+I26+I31+I35+I41</f>
        <v>157.30000000000001</v>
      </c>
      <c r="J11" s="35">
        <f t="shared" si="1"/>
        <v>16540.3</v>
      </c>
      <c r="K11" s="36">
        <f t="shared" si="1"/>
        <v>81355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81512.3</v>
      </c>
      <c r="G16" s="35">
        <f t="shared" si="6"/>
        <v>0</v>
      </c>
      <c r="H16" s="35">
        <f>SUM(H17:H24)</f>
        <v>81512.3</v>
      </c>
      <c r="I16" s="35">
        <f t="shared" ref="I16:K16" si="7">SUM(I17:I24)</f>
        <v>157.30000000000001</v>
      </c>
      <c r="J16" s="35">
        <f t="shared" si="7"/>
        <v>16540.3</v>
      </c>
      <c r="K16" s="36">
        <f t="shared" si="7"/>
        <v>81355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43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81512.3</v>
      </c>
      <c r="G19" s="34">
        <v>0</v>
      </c>
      <c r="H19" s="34">
        <f t="shared" si="4"/>
        <v>81512.3</v>
      </c>
      <c r="I19" s="34">
        <v>157.30000000000001</v>
      </c>
      <c r="J19" s="34">
        <v>16540.3</v>
      </c>
      <c r="K19" s="33">
        <f t="shared" si="5"/>
        <v>81355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0</v>
      </c>
      <c r="H48" s="35">
        <f t="shared" si="4"/>
        <v>0</v>
      </c>
      <c r="I48" s="35">
        <v>0</v>
      </c>
      <c r="J48" s="35">
        <v>0</v>
      </c>
      <c r="K48" s="36">
        <f t="shared" si="5"/>
        <v>0</v>
      </c>
      <c r="L48" s="11"/>
    </row>
    <row r="49" spans="2:13" ht="15.7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81512.3</v>
      </c>
      <c r="G51" s="35">
        <f t="shared" si="16"/>
        <v>0</v>
      </c>
      <c r="H51" s="35">
        <f>H48+H46+H44+H11</f>
        <v>81512.3</v>
      </c>
      <c r="I51" s="35">
        <f t="shared" ref="I51:K51" si="17">I48+I46+I44+I11</f>
        <v>157.30000000000001</v>
      </c>
      <c r="J51" s="35">
        <f t="shared" si="17"/>
        <v>16540.3</v>
      </c>
      <c r="K51" s="36">
        <f t="shared" si="17"/>
        <v>81355</v>
      </c>
      <c r="L51" s="11"/>
    </row>
    <row r="52" spans="2:13" ht="15.7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44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Recursos</cp:lastModifiedBy>
  <dcterms:created xsi:type="dcterms:W3CDTF">2014-11-13T18:34:23Z</dcterms:created>
  <dcterms:modified xsi:type="dcterms:W3CDTF">2015-04-27T19:49:27Z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